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8_SIPR_Staro Nagoricane i Rankovce_rabotni\"/>
    </mc:Choice>
  </mc:AlternateContent>
  <xr:revisionPtr revIDLastSave="0" documentId="13_ncr:1_{A1E3D1D0-AE81-4BB2-92D0-BE28B1F48D5B}" xr6:coauthVersionLast="47" xr6:coauthVersionMax="47" xr10:uidLastSave="{00000000-0000-0000-0000-000000000000}"/>
  <bookViews>
    <workbookView xWindow="-120" yWindow="-120" windowWidth="29040" windowHeight="15840" tabRatio="631" activeTab="2" xr2:uid="{86191029-9A43-452C-B80E-9180644B4251}"/>
  </bookViews>
  <sheets>
    <sheet name=" О. Ст. Нагоричане, Стрновац" sheetId="5" r:id="rId1"/>
    <sheet name="О. Ст. Нагоричане, Трендајловци" sheetId="1" r:id="rId2"/>
    <sheet name=" О. Ранковце, улица 2" sheetId="10" r:id="rId3"/>
    <sheet name="Тендер 8-Дел 4-Рекапитулар " sheetId="9" r:id="rId4"/>
  </sheets>
  <externalReferences>
    <externalReference r:id="rId5"/>
    <externalReference r:id="rId6"/>
  </externalReferences>
  <definedNames>
    <definedName name="bazag2" localSheetId="3">[1]Baza!$B$1:$D$82</definedName>
    <definedName name="bazag2">[2]Baza!$B$1:$D$82</definedName>
    <definedName name="_xlnm.Print_Area" localSheetId="2">' О. Ранковце, улица 2'!$A$1:$I$76</definedName>
    <definedName name="_xlnm.Print_Area" localSheetId="0">' О. Ст. Нагоричане, Стрновац'!$A$1:$I$88</definedName>
    <definedName name="_xlnm.Print_Area" localSheetId="1">'О. Ст. Нагоричане, Трендајловци'!$A$1:$I$99</definedName>
    <definedName name="_xlnm.Print_Area" localSheetId="3">'Тендер 8-Дел 4-Рекапитулар '!$A$1:$K$18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5" l="1"/>
  <c r="H72" i="5"/>
  <c r="H71" i="5"/>
  <c r="H70" i="5"/>
  <c r="H69" i="5"/>
  <c r="H68" i="5"/>
  <c r="H66" i="5"/>
  <c r="H64" i="5"/>
  <c r="H63" i="5"/>
  <c r="H62" i="5"/>
  <c r="H61" i="5"/>
  <c r="H60" i="5"/>
  <c r="H59" i="5"/>
  <c r="H58" i="5"/>
  <c r="H57" i="5"/>
  <c r="H56" i="5"/>
  <c r="H52" i="5"/>
  <c r="H51" i="5"/>
  <c r="H50" i="5"/>
  <c r="H49" i="5"/>
  <c r="H46" i="5"/>
  <c r="H45" i="5"/>
  <c r="H44" i="5"/>
  <c r="H43" i="5"/>
  <c r="H42" i="5"/>
  <c r="H41" i="5"/>
  <c r="H38" i="5"/>
  <c r="H37" i="5"/>
  <c r="H36" i="5"/>
  <c r="H33" i="5"/>
  <c r="H32" i="5"/>
  <c r="H29" i="5"/>
  <c r="H28" i="5"/>
  <c r="H27" i="5"/>
  <c r="H26" i="5"/>
  <c r="H25" i="5"/>
  <c r="H24" i="5"/>
  <c r="H33" i="1"/>
  <c r="H32" i="1"/>
  <c r="H29" i="1"/>
  <c r="H28" i="1"/>
  <c r="H27" i="1"/>
  <c r="H26" i="1"/>
  <c r="H25" i="1"/>
  <c r="H24" i="1"/>
  <c r="H74" i="5" l="1"/>
  <c r="H37" i="10" l="1"/>
  <c r="H36" i="10"/>
  <c r="H62" i="1" l="1"/>
  <c r="H39" i="10"/>
  <c r="H62" i="10"/>
  <c r="H60" i="10"/>
  <c r="H59" i="10"/>
  <c r="H57" i="10"/>
  <c r="H56" i="10"/>
  <c r="H55" i="10"/>
  <c r="H54" i="10"/>
  <c r="H53" i="10"/>
  <c r="H49" i="10"/>
  <c r="H48" i="10"/>
  <c r="H47" i="10"/>
  <c r="H46" i="10"/>
  <c r="H45" i="10"/>
  <c r="H44" i="10"/>
  <c r="H41" i="10"/>
  <c r="H40" i="10"/>
  <c r="H38" i="10"/>
  <c r="H32" i="10"/>
  <c r="H29" i="10"/>
  <c r="H28" i="10"/>
  <c r="H27" i="10"/>
  <c r="H26" i="10"/>
  <c r="H25" i="10"/>
  <c r="H24" i="10"/>
  <c r="H83" i="1"/>
  <c r="H84" i="1"/>
  <c r="H63" i="10" l="1"/>
  <c r="H50" i="10"/>
  <c r="H81" i="1"/>
  <c r="H79" i="1"/>
  <c r="H78" i="1"/>
  <c r="H77" i="1"/>
  <c r="H76" i="1"/>
  <c r="H75" i="1"/>
  <c r="H48" i="1"/>
  <c r="H47" i="1"/>
  <c r="H46" i="1"/>
  <c r="H43" i="1"/>
  <c r="H42" i="1"/>
  <c r="H41" i="1"/>
  <c r="H40" i="1"/>
  <c r="H39" i="1"/>
  <c r="H38" i="1"/>
  <c r="H34" i="1"/>
  <c r="H69" i="1"/>
  <c r="H70" i="1"/>
  <c r="H68" i="1"/>
  <c r="H67" i="1"/>
  <c r="H65" i="1"/>
  <c r="H66" i="1"/>
  <c r="H64" i="1"/>
  <c r="H63" i="1"/>
  <c r="H61" i="1"/>
  <c r="H60" i="1"/>
  <c r="H59" i="1"/>
  <c r="H56" i="1"/>
  <c r="H55" i="1"/>
  <c r="H53" i="1"/>
  <c r="H52" i="1"/>
  <c r="H44" i="1" l="1"/>
  <c r="H85" i="1"/>
  <c r="H93" i="1" s="1"/>
  <c r="H57" i="1"/>
  <c r="H71" i="1"/>
  <c r="H72" i="1" l="1"/>
  <c r="H92" i="1" l="1"/>
  <c r="H53" i="5" l="1"/>
  <c r="H81" i="5" s="1"/>
  <c r="H42" i="10" l="1"/>
  <c r="H68" i="10" s="1"/>
  <c r="B48" i="1" l="1"/>
  <c r="H35" i="1"/>
  <c r="H33" i="10" l="1"/>
  <c r="H67" i="10" s="1"/>
  <c r="H30" i="10"/>
  <c r="H66" i="10" s="1"/>
  <c r="H69" i="10"/>
  <c r="H70" i="10"/>
  <c r="H71" i="10" l="1"/>
  <c r="H8" i="9" s="1"/>
  <c r="H9" i="9" l="1"/>
  <c r="I8" i="9"/>
  <c r="I9" i="9" s="1"/>
  <c r="J8" i="9" l="1"/>
  <c r="J9" i="9" s="1"/>
  <c r="H47" i="5" l="1"/>
  <c r="B46" i="5"/>
  <c r="H39" i="5"/>
  <c r="H30" i="5" l="1"/>
  <c r="H49" i="1"/>
  <c r="H91" i="1" s="1"/>
  <c r="H80" i="5"/>
  <c r="H34" i="5"/>
  <c r="H78" i="5" s="1"/>
  <c r="H90" i="1"/>
  <c r="H77" i="5" l="1"/>
  <c r="H79" i="5"/>
  <c r="H82" i="5"/>
  <c r="H83" i="5" l="1"/>
  <c r="H5" i="9" s="1"/>
  <c r="I5" i="9" l="1"/>
  <c r="J5" i="9" s="1"/>
  <c r="H89" i="1" l="1"/>
  <c r="H30" i="1"/>
  <c r="H88" i="1" l="1"/>
  <c r="H94" i="1" l="1"/>
  <c r="H6" i="9" s="1"/>
  <c r="I6" i="9" s="1"/>
  <c r="H7" i="9" l="1"/>
  <c r="H10" i="9" s="1"/>
  <c r="J6" i="9"/>
  <c r="J7" i="9" s="1"/>
  <c r="I7" i="9"/>
  <c r="I10" i="9" s="1"/>
  <c r="J10" i="9" l="1"/>
</calcChain>
</file>

<file path=xl/sharedStrings.xml><?xml version="1.0" encoding="utf-8"?>
<sst xmlns="http://schemas.openxmlformats.org/spreadsheetml/2006/main" count="523" uniqueCount="229">
  <si>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</si>
  <si>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</si>
  <si>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</si>
  <si>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</si>
  <si>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</si>
  <si>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</si>
  <si>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</si>
  <si>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</si>
  <si>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</si>
  <si>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</si>
  <si>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А.5</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</si>
  <si>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</si>
  <si>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А.6</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</si>
  <si>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</si>
  <si>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</si>
  <si>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</si>
  <si>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</si>
  <si>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</si>
  <si>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</si>
  <si>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</si>
  <si>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</si>
  <si>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</si>
  <si>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</si>
  <si>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</si>
  <si>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</si>
  <si>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</si>
  <si>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</si>
  <si>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</si>
  <si>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А.15</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</si>
  <si>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</si>
  <si>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Ред.бр.</t>
  </si>
  <si>
    <t>Опис на работите</t>
  </si>
  <si>
    <t>Ед. мера</t>
  </si>
  <si>
    <t>Количина</t>
  </si>
  <si>
    <t>1. ОПШТИ РАБОТИ</t>
  </si>
  <si>
    <t>1.2</t>
  </si>
  <si>
    <t>Изработка на план за контрола на квалитет</t>
  </si>
  <si>
    <t>паушал</t>
  </si>
  <si>
    <t>1.3.1            1.3.4</t>
  </si>
  <si>
    <t>Дополнителни геотехнички истражувања и лабораториски тестирања</t>
  </si>
  <si>
    <t>1.6</t>
  </si>
  <si>
    <t>Изработка на проект на изведена состојба</t>
  </si>
  <si>
    <t>1.7</t>
  </si>
  <si>
    <t>Изработка на сообраќаен проект за времена измена на режим за сообраќај</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</si>
  <si>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</si>
  <si>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</si>
  <si>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2. ПРИПРЕМНИ РАБОТИ</t>
  </si>
  <si>
    <t>2.2</t>
  </si>
  <si>
    <t>Обележување и осигурање на трасата</t>
  </si>
  <si>
    <t>км</t>
  </si>
  <si>
    <t>2.5</t>
  </si>
  <si>
    <t>м2</t>
  </si>
  <si>
    <t>м1</t>
  </si>
  <si>
    <t>2.64</t>
  </si>
  <si>
    <t>парче</t>
  </si>
  <si>
    <t>м3</t>
  </si>
  <si>
    <t>3. ДОЛЕН СТРОЈ</t>
  </si>
  <si>
    <t>3.2</t>
  </si>
  <si>
    <t>3.3</t>
  </si>
  <si>
    <t xml:space="preserve">Изработка на подтло </t>
  </si>
  <si>
    <t>3.6</t>
  </si>
  <si>
    <t xml:space="preserve">Планирање и валирање на постелка </t>
  </si>
  <si>
    <t>3.ВКУПНО ЗА ДОЛЕН СТРОЈ:</t>
  </si>
  <si>
    <t>4.ГOРЕН СТРОЈ</t>
  </si>
  <si>
    <t>4.1</t>
  </si>
  <si>
    <t>4.2</t>
  </si>
  <si>
    <t>4.43</t>
  </si>
  <si>
    <t>4.52</t>
  </si>
  <si>
    <t>4.9</t>
  </si>
  <si>
    <t>4.ВКУПНО ЗА ГОРЕН СТРОЈ:</t>
  </si>
  <si>
    <t>10.2</t>
  </si>
  <si>
    <t>Парче</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</si>
  <si>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</si>
  <si>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</si>
  <si>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10.3</t>
  </si>
  <si>
    <t>ВКУПНО за 1. ОПШТИ РАБОТИ:</t>
  </si>
  <si>
    <t>ВКУПНО за 2. ПРИПРЕМНИ РАБОТИ:</t>
  </si>
  <si>
    <t>ВКУПНО за 3. ДОЛЕН СТРОЈ:</t>
  </si>
  <si>
    <t xml:space="preserve"> </t>
  </si>
  <si>
    <t>Име на Понудувачот:</t>
  </si>
  <si>
    <t>Име на овластениот потписник:</t>
  </si>
  <si>
    <t>Потпис и печат:</t>
  </si>
  <si>
    <t>5. СООБРАЌАЈНА СИГНАЛИЗАЦИЈА И ОПРЕМА</t>
  </si>
  <si>
    <t>5.1 ВЕРТИКАЛНА СИГНАЛИЗАЦИЈА</t>
  </si>
  <si>
    <t>Вредност</t>
  </si>
  <si>
    <t>Вкупно</t>
  </si>
  <si>
    <t>2.ВКУПНО ЗА ПРИПРЕМНИ РАБОТИ:</t>
  </si>
  <si>
    <t>1.ВКУПНО ЗА ОПШТИ РАБОТИ:</t>
  </si>
  <si>
    <t>1. ВКУПНО  ЗА ОПШТИ РАБОТИ:</t>
  </si>
  <si>
    <t>2. ВКУПНО ЗА ПРИПРЕМНИ РАБОТИ:</t>
  </si>
  <si>
    <t>3. ВКУПНО ЗА ДОЛЕН СТРОЈ:</t>
  </si>
  <si>
    <t>4. ВКУПНО ЗА ГОРЕН СТРОЈ:</t>
  </si>
  <si>
    <t>Набавка и транспорт, чистење на коловозна површина, маркирање и изведување на тенкослојни надолжни  рефлектирачки ознаки во бела боја</t>
  </si>
  <si>
    <t>ВКУПНО за 4. ГОРЕН СТРОЈ:</t>
  </si>
  <si>
    <t>4. ГOРЕН СТРОЈ</t>
  </si>
  <si>
    <t>5.2 ХОРИЗОНТАЛНА СИГНАЛИЗАЦИЈА</t>
  </si>
  <si>
    <t>5.3 СООБРАЌАЈНА ОПРЕМА</t>
  </si>
  <si>
    <t>5. ВКУПНО ЗА СООБРАЌАЈНА СИГНАЛИЗАЦИЈА И ОПРЕМА: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</si>
  <si>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</si>
  <si>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Тех. Спец.</t>
  </si>
  <si>
    <t>Премачкување на споевите на стар со нов асфалт со РБ200</t>
  </si>
  <si>
    <t>ВКУПНО за 5.  СООБРАЌАЈНА СИГНАЛИЗАЦИЈА И ОПРЕМА:</t>
  </si>
  <si>
    <t>Непредвидени
 работи (10%)</t>
  </si>
  <si>
    <t xml:space="preserve">Спроведување на мерки за животна средина и социјални аспекти согласно Планот за управување со животна средина и социјални аспекти </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</si>
  <si>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</si>
  <si>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</si>
  <si>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</si>
  <si>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</si>
  <si>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ископ и бетонирање на темели за носачи на сообраќајни знаци со бетон најмалку МБ20 и димензии најмалку 40/40/50 cm</t>
  </si>
  <si>
    <t>Спроведување на мерки за животна средина и социјални аспекти согласно Планот за управување со животна средина и социјални аспекти</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</si>
  <si>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 Таблите треба да бидат изработени од цврст материјал со минимални димензии 150х200см.</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</si>
  <si>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извештајот за Ревизија на безбедноста во сообраќајот.</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</si>
  <si>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 Ширината на овие објекти ќе биде определена во договор со Надзорниот Орган.</t>
  </si>
  <si>
    <t>ВКУПНО ЗА ОПШТИНА СТАРО НАГОРИЧАНЕ (ден. без ДДВ):</t>
  </si>
  <si>
    <t>Набавка, транспорт, ископ и бетонирање на темели за носачи на сообраќајни знаци и опрема со бетон најмалку МБ20 и димензии најмалку 40/40/50 cm</t>
  </si>
  <si>
    <t>Набавка и транспорт, чистење на коловозна површина, маркирање и изведување на тенкослојни напречни  рефлектирачки ознаки во бела боја</t>
  </si>
  <si>
    <t>10.4</t>
  </si>
  <si>
    <t>Набавка, транспорт и поставување на опрема за означување препреки - табли за означување на постојана бочна препрека со димензии L = 250 mm и H = 1000 mm, класа на ретрорефлексија II</t>
  </si>
  <si>
    <t>ВКУПНО ЗА ОПШТИНА РАНКОВЦЕ (ден. без ДДВ):</t>
  </si>
  <si>
    <t>СЕВКУПНО БЕЗ ДДВ - Изградба на ул. „2“ во село Ранковце, ОПШТИНА РАНКОВЦЕ</t>
  </si>
  <si>
    <t xml:space="preserve">РЕКАПИТУЛАР - Изградба на ул. „2“ во село Ранковце Л=750.97м' </t>
  </si>
  <si>
    <t>ИЗГРАДБА НА УЛИЦА „2“ ВО СЕЛО РАНКОВЦЕ, ОПШТИНА РАНКОВЦЕ</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</si>
  <si>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</si>
  <si>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монтажа на сообраќајни знаци со облик на круг или осмоаголник со дијаметар D=600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</si>
  <si>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</si>
  <si>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Набавка, транспорт и поставување на сообраќајни знаци со облик на правоаголник со димензии L=600 mm H=900 mm, класа на ретрорефлексија I</t>
  </si>
  <si>
    <t>Набавка, транспорт и поставување на топло поцинкуван рамен цевен носач на сообраќајни знаци со надворешен дијаметар најмалку D=60 mm и дебелина најмалку 2 mm</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</si>
  <si>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</si>
  <si>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Набавка, транспорт и поставување на нестандардни сообраќајни знаци (патоказна табла) со димензии L=1200 mm и H=700 mm, класа на ретрорефлексија I</t>
  </si>
  <si>
    <t>Набавка, транспорт и поставување на нестандардни сообраќајни знаци (стреласт патоказ) со димензии L=1200 mm и H=550 mm, класа на ретрорефлексија I</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</si>
  <si>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</si>
  <si>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Набавка, транспорт, ископ и бетонирање на темели за столпчиња за покажување на насоката на движење (насочници) со бетон МБ20 и димензии 20X20X30 cm</t>
  </si>
  <si>
    <t>m3</t>
  </si>
  <si>
    <t>Набавка, транспорт и поставување на опрема за означување на препреки - табли за означување на остра кривина со облик на квадрат со димензии L=500, класа на ретрорефлексија I</t>
  </si>
  <si>
    <t>Набавка, транспорт и поставување на опрема за означување препреки - табли за означување на постојана бочна препрека со димензии L = 250 mm и H = 1000 mm, класа на ретрорефлексија I</t>
  </si>
  <si>
    <t>Набавка, транспорт и поставување на топло поцинкуван рамен цевен носач на опрема за означување на препреки со надворешен дијаметар најмалку D=60 mm и дебелина најмалку 2 mm</t>
  </si>
  <si>
    <t>Набавка, транспорт, ископ и бетонирање на темели за носачи на опрема за означување на препреки со бетон најмалку МБ20 и димензии најмалку 40/40/50 cm</t>
  </si>
  <si>
    <t>РЕКОНСТРУКЦИЈА НА ЛОКАЛЕН ПАТ ДО СЕЛО СТРНОВАЦ, ОПШТИНА СТАРО НАГОРИЧАНЕ</t>
  </si>
  <si>
    <t>Изработка на насип со набавка, транспорт и вградување на материјалот</t>
  </si>
  <si>
    <t>Изработка на постелка</t>
  </si>
  <si>
    <t>Орапавување на асфалт за нивелирање на постоечки улици со новиот асфалт со утовар на материјалот до депонија одредена од инвеститорот</t>
  </si>
  <si>
    <t>5. ОДВОДНУВАЊЕ:</t>
  </si>
  <si>
    <t>Изработка на асфалтна ригола со ширина Л=0.5 м од битуменизиран носив слој БНХС 16А</t>
  </si>
  <si>
    <t>м'</t>
  </si>
  <si>
    <t>Набавка, транспорт и вградување на бетонски рабници 18/24 МБ40 на темел МБ20 со фугирање за ригола</t>
  </si>
  <si>
    <t>Набавка транспорт и вградување на монтажни бетонски канавки МБ30 според детал, поставени на слој од песок d=10 см, фугирање со битуменска трака</t>
  </si>
  <si>
    <t>5.ВКУПНО ЗА ОДВОДНУВАЊЕ:</t>
  </si>
  <si>
    <t>6. СООБРАЌАЈНА СИГНАЛИЗАЦИЈА И ОПРЕМА</t>
  </si>
  <si>
    <t>6.1 ВЕРТИКАЛНА СИГНАЛИЗАЦИЈА</t>
  </si>
  <si>
    <t>6.2 ХОРИЗОНТАЛНА СИГНАЛИЗАЦИЈА</t>
  </si>
  <si>
    <t>6.3 СООБРАЌАЈНА ОПРЕМА</t>
  </si>
  <si>
    <t>6. ВКУПНО ЗА СООБРАЌАЈНА СИГНАЛИЗАЦИЈА И ОПРЕМА:</t>
  </si>
  <si>
    <t>ВКУПНО за 6. СООБРАЌАЈНА СИГНАЛИЗАЦИЈА И ОПРЕМА:</t>
  </si>
  <si>
    <t>ВКУПНО за 5. ОДВОДНУВАЊЕ:</t>
  </si>
  <si>
    <t xml:space="preserve">Набавка, транспорт и вградување на битуминизиран носив слој БНXС 16А d=7см  </t>
  </si>
  <si>
    <t xml:space="preserve">Обележување и осигурање на трасата </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</si>
  <si>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</si>
  <si>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Ед. цена 
(ден. без ДДВ)</t>
  </si>
  <si>
    <t>2.4</t>
  </si>
  <si>
    <t>Сечење на асфалт на спој стар и нов и премачкување на истиот со разреден битумен</t>
  </si>
  <si>
    <t>Со попречно буткање до 60м</t>
  </si>
  <si>
    <t>со среден транспорт до 3км (во депонија)</t>
  </si>
  <si>
    <t>Изработка на постелица-планум на долен строј</t>
  </si>
  <si>
    <t>Планирање на косини</t>
  </si>
  <si>
    <t>Изработка на БПЦ комплет со АБ глава и казанче</t>
  </si>
  <si>
    <t>Ф600</t>
  </si>
  <si>
    <t>Ф400</t>
  </si>
  <si>
    <t>Обележување и исколчување на објектот</t>
  </si>
  <si>
    <t>кг</t>
  </si>
  <si>
    <t>РА 400/500-ф12 за темелите 39,79</t>
  </si>
  <si>
    <t>Набавка и монтажа на лиено железен капак за попивателен бунар ЕН 124 Д400 со димензии 70/70</t>
  </si>
  <si>
    <t>Расчистување на трасата од грмушки, дрвја и корења</t>
  </si>
  <si>
    <t xml:space="preserve">ИЗГРАДБА НА УЛИЦА „2“ ВО СЕЛО РАНКОВЦЕ со Л=750.97м' </t>
  </si>
  <si>
    <t xml:space="preserve">РЕКОНСТРУКЦИЈА НА ЛОКАЛЕН ПАТ ДО СЕЛО СТРНОВАЦ со Л=1620 м' </t>
  </si>
  <si>
    <t>ИЗГРАДБА НА ЛОКАЛЕН ПАТ ВО С.МЛАДО НАГОРИЧАНЕ МААЛА ТРЕНДАЈЛОВЦИ, ОПШТИНА СТАРО НАГОРИЧАНЕ</t>
  </si>
  <si>
    <t xml:space="preserve">РЕКАПИТУЛАР - ИЗГРАДБА НА ЛОКАЛЕН ПАТ ВО С.МЛАДО НАГОРИЧАНЕ МААЛА ТРЕНДАЈЛОВЦИ, ОПШТИНА СТАРО НАГОРИЧАНЕ СО Л=1012.5м' </t>
  </si>
  <si>
    <t xml:space="preserve">ИЗГРАДБА НА ЛОКАЛЕН ПАТ ВО С.МЛАДО НАГОРИЧАНЕ МААЛА ТРЕНДАЈЛОВЦИ, ОПШТИНА СТАРО НАГОРИЧАНЕ СО Л=1012.5м' </t>
  </si>
  <si>
    <t>ПОПИВАТЕЛНА ЈАМА</t>
  </si>
  <si>
    <t>ВКУПНО ЗА ПОПИВАТЕЛНА ЈАМА:</t>
  </si>
  <si>
    <t>ДРЕНИРАЊЕ-ОДВОДНУВАЊЕ</t>
  </si>
  <si>
    <t>ВКУПНО ЗА ДРЕНИРАЊЕ-ОДВОДНУВАЊЕ:</t>
  </si>
  <si>
    <t xml:space="preserve">Набавка, транспорт и вградување на тампонски слој од дробен камен материјал за коловоз dmin=30 см </t>
  </si>
  <si>
    <t>СЕВКУПНО БЕЗ ДДВ - ИЗГРАДБА НА ЛОКАЛЕН ПАТ ВО С.МЛАДО НАГОРИЧАНЕ, МААЛА ТРЕНДАЈЛОВЦИ, ОПШТИНА СТАРО НАГОРИЧАНЕ</t>
  </si>
  <si>
    <t>СЕВКУПНО БЕЗ ДДВ 
РЕКОНСТРУКЦИЈА НА ЛОКАЛЕН ПАТ ДО СЕЛО СТРНОВАЦ, ОПШТИНА СТАРО НАГОРИЧАНЕ</t>
  </si>
  <si>
    <t>Вк. цена
(ден. без ДДВ)</t>
  </si>
  <si>
    <t>Набавка, транспорт и вградување на мали бетонски рабници 8/15, МB40 на темел од МB20 со фугирање.</t>
  </si>
  <si>
    <t>Набавка, транспорт и поставување на сообраќајни знаци со облик на правоаголник со димензии L=600 mm H=900 mm, класа на ретрорефлексија II</t>
  </si>
  <si>
    <t>Набавка и транспорт, чистење на коловозна површина, маркирање и изведување на тенкослојни надолжни рефлектирачки ознаки во бела боја</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</si>
  <si>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</si>
  <si>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3.4</t>
  </si>
  <si>
    <t>3.10</t>
  </si>
  <si>
    <t>3.11</t>
  </si>
  <si>
    <t>Набавка транспорт и вградување на монтажен цеваст пропуст Ø1000 со влезна и излезна глава со потребна арматура</t>
  </si>
  <si>
    <t>Изработка на насип од земјан материјал, комплет со набавка и транспорт на потребниот материјал од позајмиште посочено од Инвеститорот-Општината</t>
  </si>
  <si>
    <t>Изработка на косини со заштита на косината со хумус</t>
  </si>
  <si>
    <t>Набавка, транспорт и вградување на битуминизиран носив слој БНХС 16А  d=7см</t>
  </si>
  <si>
    <t>Набавка, транспорт и вградување на бетонски рабници 18/24, МB40 на темел од МB20 со фугирање.</t>
  </si>
  <si>
    <t>Изработка на банкини со механичка стабилизација изработена од тампонски материјал ист како Т.С. 4.1</t>
  </si>
  <si>
    <t>3.1</t>
  </si>
  <si>
    <t>Набавка, транспорт и вградување на тампонски слој од дробен камен материјал за коловоз dmin=30 см и за тротоар  dmin=20 см до потребна збиеност.</t>
  </si>
  <si>
    <t xml:space="preserve">Набавка, транспорт и вградување на бетонски павер елементи за тротоар д=6см, поставени на ситен песок од 3-5см </t>
  </si>
  <si>
    <t>3.9</t>
  </si>
  <si>
    <t>/</t>
  </si>
  <si>
    <t>Набавка на материјал, транспорт и изработка на бетонски канавки 30/30/30</t>
  </si>
  <si>
    <t xml:space="preserve">Набавка, транспорт и вградување на бетон МБ 30 за ѕидови на попивателен бунар со д=25см,двострано оплатирано до височина мах 4,0 м. </t>
  </si>
  <si>
    <t xml:space="preserve">Набавка, транспорт и вградување на бетон МБ 30 за горна плоча на попивателен бунар со д=25, двострано оплатирано до височина од мах 4,0м. </t>
  </si>
  <si>
    <t xml:space="preserve">Набавка, транспорт и изработка на долна плоча од бетон МБ30 со д=10см , еднострано оплатирана. </t>
  </si>
  <si>
    <t>Набавка, транспорт, сечење , виткање  и вградување на арматура за шахта - јама RA 400/500-2, 
- за ѕидовите од двете страни (двострано) 277,95 кг
- за плоча 24,92 кг</t>
  </si>
  <si>
    <t>РА 400/500-ф8 узенгија за темелите 28,66</t>
  </si>
  <si>
    <t xml:space="preserve">Попречно сечење на постоечки асфалт </t>
  </si>
  <si>
    <t>Набавка, транспорт и вградување на тампонски слој од дробен камен материјал, dmin=30 см до потребна збиеност</t>
  </si>
  <si>
    <t>Изработка на стабилизирана банкина d=7 см од дробен камен  на тампонски материјал.</t>
  </si>
  <si>
    <t xml:space="preserve">Ископ на земја во широк откоп за попивателен бунар 
со депонирање во непосредна близина за повторна употреба - насипување на попивателниот бунар </t>
  </si>
  <si>
    <t>Набавка, транспорт и  вргадување со машинско набивање на тампонски слој од природниот чакалест материјал во слој од 50 см внатре во бунарот</t>
  </si>
  <si>
    <t>Затрупување на материјал од ископ со набивање во слоеви од 20-30см до потребната збиеност од 95% по стандарден Прокторов обид. Да се насипува природниот чакалест материјал од ископот околу бунарот</t>
  </si>
  <si>
    <t>Набавка, транспорт и вградување на битуминизиран носив слој на БНХС 16 д=7см</t>
  </si>
  <si>
    <t>Ископ на канавки во материјал, IV категорија</t>
  </si>
  <si>
    <r>
      <t xml:space="preserve">Набавка транспорт и вградување на монтажен цеваст пропуст </t>
    </r>
    <r>
      <rPr>
        <sz val="12"/>
        <rFont val="StobiSerifCn Regular"/>
        <family val="3"/>
      </rPr>
      <t>Ø</t>
    </r>
    <r>
      <rPr>
        <sz val="12"/>
        <rFont val="StobiSerif Regular"/>
        <family val="3"/>
      </rPr>
      <t>1500 со влезна и излезна глава со потребна арматура</t>
    </r>
    <r>
      <rPr>
        <b/>
        <sz val="12"/>
        <rFont val="StobiSerif Regular"/>
        <family val="3"/>
      </rPr>
      <t xml:space="preserve"> </t>
    </r>
  </si>
  <si>
    <t xml:space="preserve">Набавка и вградување  на качувалки од бетонско железо Ф18мм во фаза на бетонирање </t>
  </si>
  <si>
    <t>со утовар и транспорт до депонија</t>
  </si>
  <si>
    <t>со туркање до 60м</t>
  </si>
  <si>
    <r>
      <t xml:space="preserve">БАРАЊЕ ЗА ПОНУДИ - Тендер 8 - Дел 4 - </t>
    </r>
    <r>
      <rPr>
        <b/>
        <u/>
        <sz val="12"/>
        <rFont val="StobiSerifRegular"/>
      </rPr>
      <t>АНЕКС БР. 1</t>
    </r>
    <r>
      <rPr>
        <b/>
        <sz val="12"/>
        <rFont val="StobiSerifRegular"/>
      </rPr>
      <t xml:space="preserve">
Реф. Бр.: LRCP-9034-9210-MK-RFB-A.2.1.8 -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</si>
  <si>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ТЕНДЕР 8 -ДЕЛ 4 - РЕКАПИТУЛАР </t>
  </si>
  <si>
    <t>СЕ ВКУПНО ЗА ТЕНДЕР 8 ДЕЛ 4 (ден. без ДДВ):</t>
  </si>
  <si>
    <t>БАРАЊЕ ЗА ПОНУДИ - Тендер 8 - Дел 4
Реф. Бр.: LRCP-9034-9210-MK-RFB-A.2.1.8 -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</si>
  <si>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</si>
  <si>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Изработка на насип од земјан материјал</t>
  </si>
  <si>
    <t>БАРАЊЕ ЗА ПОНУДИ - Тендер 8 - Дел 4
Реф. Бр.: LRCP-9034-9210-МК-RFB-A.2.1.8 -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</si>
  <si>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Ископ на хумус со утовар и транспорт до локација или депонија посочена од страна на Инвеститорот -Општината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</si>
</sst>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_-* #,##0.00_-;\-* #,##0.00_-;_-* &quot;-&quot;??_-;_-@_-"/>
    <numFmt numFmtId="165" formatCode="#,##0.00\ _д_е_н_."/>
    <numFmt numFmtId="166" formatCode="_(* #,##0.00_);_(* \(#,##0.00\);_(* &quot;-&quot;_);_(@_)"/>
    <numFmt numFmtId="167" formatCode="_-* #,##0.000_-;\-* #,##0.000_-;_-* &quot;-&quot;??_-;_-@_-"/>
    <numFmt numFmtId="168" formatCode="0.0"/>
  </numFmts>
  <fonts count="28" x14ac:knownFonts="1">
    <font>
      <sz val="11"/>
      <color theme="1"/>
      <name val="Calibri"/>
      <family val="2"/>
      <scheme val="minor"/>
    </font>
    <font>
      <sz val="11"/>
      <color rgb="FFFF0000"/>
      <name val="Calibri"/>
      <family val="2"/>
      <scheme val="minor"/>
    </font>
    <font>
      <sz val="11"/>
      <color indexed="8"/>
      <name val="StobiSerif Regular"/>
      <family val="3"/>
    </font>
    <font>
      <b/>
      <sz val="12"/>
      <name val="StobiSerif Regular"/>
      <family val="3"/>
    </font>
    <font>
      <sz val="12"/>
      <name val="StobiSerif Regular"/>
      <family val="3"/>
    </font>
    <font>
      <sz val="12"/>
      <name val="Calibri"/>
      <family val="2"/>
      <scheme val="minor"/>
    </font>
    <font>
      <sz val="12"/>
      <color theme="1"/>
      <name val="StobiSerif Regular"/>
      <family val="3"/>
    </font>
    <font>
      <sz val="11"/>
      <color theme="1"/>
      <name val="StobiSerif Regular"/>
      <family val="3"/>
    </font>
    <font>
      <b/>
      <sz val="12"/>
      <color theme="1"/>
      <name val="StobiSerif Regular"/>
      <family val="3"/>
    </font>
    <font>
      <sz val="11"/>
      <name val="StobiSerif Regular"/>
      <family val="3"/>
    </font>
    <font>
      <b/>
      <sz val="11"/>
      <name val="StobiSerif Regular"/>
      <family val="3"/>
    </font>
    <font>
      <b/>
      <sz val="11"/>
      <color indexed="8"/>
      <name val="StobiSerif Regular"/>
      <family val="3"/>
    </font>
    <font>
      <b/>
      <sz val="11"/>
      <color theme="1"/>
      <name val="StobiSerif Regular"/>
      <family val="3"/>
    </font>
    <font>
      <sz val="12"/>
      <color theme="1"/>
      <name val="StobiSerifRegular"/>
    </font>
    <font>
      <b/>
      <sz val="12"/>
      <color theme="1"/>
      <name val="StobiSerifRegular"/>
    </font>
    <font>
      <b/>
      <sz val="12"/>
      <color indexed="8"/>
      <name val="StobiSerifRegular"/>
    </font>
    <font>
      <sz val="14"/>
      <color indexed="8"/>
      <name val="StobiSerif Regular"/>
      <family val="3"/>
    </font>
    <font>
      <sz val="14"/>
      <color theme="1"/>
      <name val="Calibri"/>
      <family val="2"/>
      <scheme val="minor"/>
    </font>
    <font>
      <b/>
      <sz val="12"/>
      <color rgb="FF00B050"/>
      <name val="StobiSerif Regular"/>
      <family val="3"/>
    </font>
    <font>
      <b/>
      <i/>
      <sz val="12"/>
      <color theme="1"/>
      <name val="StobiSerif Regular"/>
      <family val="3"/>
    </font>
    <font>
      <sz val="11"/>
      <color rgb="FF00B050"/>
      <name val="Calibri"/>
      <family val="2"/>
      <scheme val="minor"/>
    </font>
    <font>
      <b/>
      <sz val="14"/>
      <name val="StobiSerif Regular"/>
      <family val="3"/>
    </font>
    <font>
      <sz val="11"/>
      <name val="Calibri"/>
      <family val="2"/>
      <scheme val="minor"/>
    </font>
    <font>
      <sz val="12"/>
      <name val="StobiSerifCn Regular"/>
      <family val="3"/>
    </font>
    <font>
      <b/>
      <sz val="12"/>
      <name val="StobiSerifRegular"/>
    </font>
    <font>
      <b/>
      <u/>
      <sz val="12"/>
      <name val="StobiSerifRegular"/>
    </font>
    <font>
      <sz val="12"/>
      <name val="StobiSerifRegula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theme="1"/>
      </right>
      <top style="thin">
        <color theme="1"/>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cellStyleXfs>
  <cellXfs count="506">
    <xf numFmtId="0" fontId="0" fillId="0" borderId="0" xfId="0"/>
    <xf numFmtId="0" fontId="2" fillId="2" borderId="0" xfId="0" applyFont="1" applyFill="1"/>
    <xf numFmtId="0" fontId="0" fillId="2" borderId="0" xfId="0" applyFill="1"/>
    <xf numFmtId="0" fontId="3" fillId="2" borderId="7" xfId="0" applyFont="1" applyFill="1" applyBorder="1" applyAlignment="1">
      <alignment horizontal="center" vertical="center" wrapText="1"/>
    </xf>
    <xf numFmtId="0" fontId="2" fillId="2" borderId="0" xfId="0" applyFont="1" applyFill="1" applyAlignment="1">
      <alignment wrapText="1"/>
    </xf>
    <xf numFmtId="0" fontId="3"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2" borderId="15" xfId="0" applyNumberFormat="1" applyFont="1" applyFill="1" applyBorder="1" applyAlignment="1">
      <alignment horizontal="center" vertical="center" wrapText="1"/>
    </xf>
    <xf numFmtId="0" fontId="5" fillId="2" borderId="0" xfId="0" applyFont="1" applyFill="1" applyAlignment="1">
      <alignment vertical="center" wrapText="1"/>
    </xf>
    <xf numFmtId="4" fontId="5" fillId="2" borderId="0" xfId="0" applyNumberFormat="1" applyFont="1" applyFill="1" applyAlignment="1">
      <alignment vertical="center" wrapText="1"/>
    </xf>
    <xf numFmtId="0" fontId="3" fillId="2" borderId="10" xfId="0"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41" fontId="3" fillId="2" borderId="11"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 fontId="3" fillId="2" borderId="19" xfId="0" applyNumberFormat="1" applyFont="1" applyFill="1" applyBorder="1" applyAlignment="1">
      <alignment horizontal="center" vertical="center" wrapText="1"/>
    </xf>
    <xf numFmtId="1" fontId="3" fillId="2" borderId="20"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4" fillId="2" borderId="10" xfId="0" applyFont="1" applyFill="1" applyBorder="1" applyAlignment="1">
      <alignment horizontal="right"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right" wrapText="1"/>
    </xf>
    <xf numFmtId="41" fontId="4" fillId="2" borderId="13" xfId="0" applyNumberFormat="1" applyFont="1" applyFill="1" applyBorder="1" applyAlignment="1">
      <alignment horizontal="right" wrapText="1"/>
    </xf>
    <xf numFmtId="41" fontId="4" fillId="2" borderId="14" xfId="0" applyNumberFormat="1" applyFont="1" applyFill="1" applyBorder="1" applyAlignment="1">
      <alignment horizontal="right" wrapText="1"/>
    </xf>
    <xf numFmtId="49" fontId="4" fillId="2" borderId="13"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right" wrapText="1"/>
    </xf>
    <xf numFmtId="41" fontId="4" fillId="2" borderId="16" xfId="0" applyNumberFormat="1" applyFont="1" applyFill="1" applyBorder="1" applyAlignment="1">
      <alignment horizontal="right" wrapText="1"/>
    </xf>
    <xf numFmtId="0" fontId="0" fillId="2" borderId="0" xfId="0" applyFill="1" applyAlignment="1">
      <alignment wrapText="1"/>
    </xf>
    <xf numFmtId="0" fontId="0" fillId="0" borderId="0" xfId="0" applyAlignment="1">
      <alignment wrapText="1"/>
    </xf>
    <xf numFmtId="0" fontId="4" fillId="2" borderId="10" xfId="0" applyFont="1" applyFill="1" applyBorder="1" applyAlignment="1">
      <alignment vertical="center" wrapText="1"/>
    </xf>
    <xf numFmtId="164" fontId="4" fillId="2" borderId="10" xfId="0" applyNumberFormat="1" applyFont="1" applyFill="1" applyBorder="1" applyAlignment="1">
      <alignment horizontal="right" wrapText="1"/>
    </xf>
    <xf numFmtId="0" fontId="4" fillId="2" borderId="13" xfId="0" applyFont="1" applyFill="1" applyBorder="1" applyAlignment="1">
      <alignment vertical="center" wrapText="1"/>
    </xf>
    <xf numFmtId="164" fontId="4" fillId="2" borderId="13" xfId="0" applyNumberFormat="1" applyFont="1" applyFill="1" applyBorder="1" applyAlignment="1">
      <alignment horizontal="right" wrapText="1"/>
    </xf>
    <xf numFmtId="49" fontId="6" fillId="2" borderId="13" xfId="0" applyNumberFormat="1" applyFont="1" applyFill="1" applyBorder="1" applyAlignment="1">
      <alignment horizontal="center" vertical="center" wrapText="1"/>
    </xf>
    <xf numFmtId="0" fontId="6" fillId="2" borderId="13" xfId="0" applyFont="1" applyFill="1" applyBorder="1" applyAlignment="1">
      <alignment vertical="center" wrapText="1"/>
    </xf>
    <xf numFmtId="49" fontId="4" fillId="2" borderId="16" xfId="0" applyNumberFormat="1" applyFont="1" applyFill="1" applyBorder="1" applyAlignment="1">
      <alignment horizontal="center" vertical="center" wrapText="1"/>
    </xf>
    <xf numFmtId="0" fontId="4" fillId="2" borderId="16" xfId="0" applyFont="1" applyFill="1" applyBorder="1" applyAlignment="1">
      <alignment vertical="center" wrapText="1"/>
    </xf>
    <xf numFmtId="164" fontId="4" fillId="2" borderId="16" xfId="0" applyNumberFormat="1" applyFont="1" applyFill="1" applyBorder="1" applyAlignment="1">
      <alignment horizontal="right" wrapText="1"/>
    </xf>
    <xf numFmtId="49" fontId="4" fillId="2" borderId="34" xfId="0" applyNumberFormat="1" applyFont="1" applyFill="1" applyBorder="1" applyAlignment="1">
      <alignment horizontal="center" vertical="center" wrapText="1"/>
    </xf>
    <xf numFmtId="164" fontId="4" fillId="2" borderId="34" xfId="0" applyNumberFormat="1" applyFont="1" applyFill="1" applyBorder="1" applyAlignment="1">
      <alignment horizontal="right" wrapText="1"/>
    </xf>
    <xf numFmtId="0" fontId="1" fillId="2" borderId="0" xfId="0" applyFont="1" applyFill="1" applyAlignment="1">
      <alignment wrapText="1"/>
    </xf>
    <xf numFmtId="0" fontId="1" fillId="0" borderId="0" xfId="0" applyFont="1" applyAlignment="1">
      <alignment wrapText="1"/>
    </xf>
    <xf numFmtId="0" fontId="2" fillId="0" borderId="0" xfId="0" applyFont="1" applyAlignment="1">
      <alignment wrapText="1"/>
    </xf>
    <xf numFmtId="0" fontId="4" fillId="0" borderId="12"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0" borderId="13" xfId="0" applyFont="1" applyBorder="1" applyAlignment="1">
      <alignment horizontal="right" wrapText="1"/>
    </xf>
    <xf numFmtId="4" fontId="4" fillId="0" borderId="13" xfId="0" applyNumberFormat="1" applyFont="1" applyBorder="1" applyAlignment="1">
      <alignment wrapText="1"/>
    </xf>
    <xf numFmtId="4" fontId="0" fillId="0" borderId="0" xfId="0" applyNumberFormat="1"/>
    <xf numFmtId="0" fontId="2" fillId="0" borderId="0" xfId="0" applyFont="1"/>
    <xf numFmtId="0" fontId="8" fillId="2" borderId="5" xfId="0" applyFont="1" applyFill="1" applyBorder="1" applyAlignment="1">
      <alignment horizontal="right" wrapText="1"/>
    </xf>
    <xf numFmtId="0" fontId="3" fillId="2" borderId="23" xfId="0" applyFont="1" applyFill="1" applyBorder="1" applyAlignment="1">
      <alignment vertical="center" wrapText="1"/>
    </xf>
    <xf numFmtId="3" fontId="4" fillId="2" borderId="12" xfId="0" applyNumberFormat="1" applyFont="1" applyFill="1" applyBorder="1" applyAlignment="1">
      <alignment horizontal="center" vertical="center" wrapText="1"/>
    </xf>
    <xf numFmtId="1" fontId="4" fillId="2" borderId="33" xfId="0" applyNumberFormat="1" applyFont="1" applyFill="1" applyBorder="1" applyAlignment="1">
      <alignment horizontal="center" vertical="center" wrapText="1"/>
    </xf>
    <xf numFmtId="0" fontId="4" fillId="2" borderId="34" xfId="0" applyFont="1" applyFill="1" applyBorder="1" applyAlignment="1">
      <alignment vertical="center" wrapText="1"/>
    </xf>
    <xf numFmtId="0" fontId="4" fillId="2" borderId="19" xfId="0" applyFont="1" applyFill="1" applyBorder="1" applyAlignment="1">
      <alignment vertical="center" wrapText="1"/>
    </xf>
    <xf numFmtId="3" fontId="4" fillId="2" borderId="3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2" fontId="3" fillId="2" borderId="29" xfId="0" applyNumberFormat="1" applyFont="1" applyFill="1" applyBorder="1" applyAlignment="1">
      <alignment horizontal="left" vertical="center" wrapText="1"/>
    </xf>
    <xf numFmtId="4" fontId="10" fillId="2" borderId="0" xfId="0" applyNumberFormat="1" applyFont="1" applyFill="1" applyAlignment="1">
      <alignment horizontal="center" vertical="center" wrapText="1"/>
    </xf>
    <xf numFmtId="1" fontId="9" fillId="2" borderId="0" xfId="0" applyNumberFormat="1" applyFont="1" applyFill="1" applyAlignment="1">
      <alignment horizontal="right" vertical="center" wrapText="1"/>
    </xf>
    <xf numFmtId="41" fontId="9" fillId="2" borderId="0" xfId="0" applyNumberFormat="1" applyFont="1" applyFill="1" applyAlignment="1">
      <alignment vertical="center" wrapText="1"/>
    </xf>
    <xf numFmtId="165" fontId="11" fillId="2" borderId="0" xfId="0" applyNumberFormat="1" applyFont="1" applyFill="1" applyAlignment="1">
      <alignment horizontal="center"/>
    </xf>
    <xf numFmtId="2" fontId="3" fillId="2" borderId="10" xfId="0" applyNumberFormat="1" applyFont="1" applyFill="1" applyBorder="1" applyAlignment="1">
      <alignment horizontal="left" vertical="center" wrapText="1"/>
    </xf>
    <xf numFmtId="4" fontId="3" fillId="2" borderId="10" xfId="0" applyNumberFormat="1" applyFont="1" applyFill="1" applyBorder="1" applyAlignment="1">
      <alignment horizontal="left" vertical="center" wrapText="1"/>
    </xf>
    <xf numFmtId="2" fontId="3" fillId="2" borderId="13" xfId="0" applyNumberFormat="1" applyFont="1" applyFill="1" applyBorder="1" applyAlignment="1">
      <alignment horizontal="left" vertical="center" wrapText="1"/>
    </xf>
    <xf numFmtId="4" fontId="3" fillId="2" borderId="13" xfId="0" applyNumberFormat="1" applyFont="1" applyFill="1" applyBorder="1" applyAlignment="1">
      <alignment horizontal="left" vertical="center" wrapText="1"/>
    </xf>
    <xf numFmtId="2" fontId="4" fillId="2" borderId="12" xfId="0" applyNumberFormat="1" applyFont="1" applyFill="1" applyBorder="1" applyAlignment="1">
      <alignment vertical="center" wrapText="1"/>
    </xf>
    <xf numFmtId="2" fontId="4" fillId="2" borderId="13" xfId="0" applyNumberFormat="1" applyFont="1" applyFill="1" applyBorder="1" applyAlignment="1">
      <alignment vertical="center" wrapText="1"/>
    </xf>
    <xf numFmtId="2" fontId="3" fillId="2" borderId="13" xfId="0" applyNumberFormat="1" applyFont="1" applyFill="1" applyBorder="1" applyAlignment="1">
      <alignment vertical="center" wrapText="1"/>
    </xf>
    <xf numFmtId="1" fontId="3" fillId="2" borderId="13" xfId="0" applyNumberFormat="1" applyFont="1" applyFill="1" applyBorder="1" applyAlignment="1">
      <alignment horizontal="right" vertical="center" wrapText="1"/>
    </xf>
    <xf numFmtId="0" fontId="4" fillId="2" borderId="12" xfId="0" applyFont="1" applyFill="1" applyBorder="1" applyAlignment="1">
      <alignment vertical="center" wrapText="1"/>
    </xf>
    <xf numFmtId="4" fontId="3" fillId="2" borderId="13" xfId="0" applyNumberFormat="1" applyFont="1" applyFill="1" applyBorder="1" applyAlignment="1">
      <alignment vertical="center" wrapText="1"/>
    </xf>
    <xf numFmtId="0" fontId="4" fillId="2" borderId="15" xfId="0" applyFont="1" applyFill="1" applyBorder="1" applyAlignment="1">
      <alignment vertical="center" wrapText="1"/>
    </xf>
    <xf numFmtId="2" fontId="3" fillId="2" borderId="5" xfId="0" applyNumberFormat="1" applyFont="1" applyFill="1" applyBorder="1" applyAlignment="1">
      <alignment horizontal="left" vertical="center" wrapText="1"/>
    </xf>
    <xf numFmtId="0" fontId="9" fillId="0" borderId="0" xfId="0" applyFont="1" applyAlignment="1">
      <alignment horizontal="center" vertical="center" wrapText="1"/>
    </xf>
    <xf numFmtId="0" fontId="3" fillId="0" borderId="0" xfId="0" applyFont="1" applyAlignment="1">
      <alignment horizontal="left" vertical="center" wrapText="1"/>
    </xf>
    <xf numFmtId="41" fontId="10" fillId="0" borderId="0" xfId="0" applyNumberFormat="1" applyFont="1" applyAlignment="1">
      <alignment vertical="center" wrapText="1"/>
    </xf>
    <xf numFmtId="0" fontId="3" fillId="0" borderId="0" xfId="0" applyFont="1" applyAlignment="1" applyProtection="1">
      <alignment horizontal="left" vertical="top" wrapText="1"/>
      <protection locked="0"/>
    </xf>
    <xf numFmtId="4" fontId="10" fillId="0" borderId="0" xfId="0" applyNumberFormat="1" applyFont="1" applyAlignment="1">
      <alignment horizontal="center" vertical="center" wrapText="1"/>
    </xf>
    <xf numFmtId="1" fontId="9" fillId="0" borderId="0" xfId="0" applyNumberFormat="1" applyFont="1" applyAlignment="1">
      <alignment horizontal="right" vertical="center" wrapText="1"/>
    </xf>
    <xf numFmtId="41" fontId="9" fillId="0" borderId="0" xfId="0" applyNumberFormat="1" applyFont="1" applyAlignment="1">
      <alignment vertical="center" wrapText="1"/>
    </xf>
    <xf numFmtId="0" fontId="4" fillId="2" borderId="23" xfId="0" applyFont="1" applyFill="1" applyBorder="1" applyAlignment="1">
      <alignment horizontal="right" wrapText="1"/>
    </xf>
    <xf numFmtId="49" fontId="4" fillId="0" borderId="16" xfId="0" applyNumberFormat="1" applyFont="1" applyBorder="1" applyAlignment="1">
      <alignment horizontal="center" vertical="center" wrapText="1"/>
    </xf>
    <xf numFmtId="0" fontId="4" fillId="0" borderId="16" xfId="0" applyFont="1" applyBorder="1" applyAlignment="1">
      <alignment vertical="top" wrapText="1"/>
    </xf>
    <xf numFmtId="0" fontId="4" fillId="0" borderId="16" xfId="0" applyFont="1" applyBorder="1" applyAlignment="1">
      <alignment horizontal="right" wrapText="1"/>
    </xf>
    <xf numFmtId="0" fontId="4" fillId="2" borderId="34" xfId="0" applyFont="1" applyFill="1" applyBorder="1" applyAlignment="1">
      <alignment horizontal="right"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1" fontId="3" fillId="2" borderId="37" xfId="0" applyNumberFormat="1" applyFont="1" applyFill="1" applyBorder="1" applyAlignment="1">
      <alignment horizontal="center" vertical="center" wrapText="1"/>
    </xf>
    <xf numFmtId="1" fontId="3" fillId="2" borderId="32" xfId="0" applyNumberFormat="1"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3" xfId="0" applyFont="1" applyFill="1" applyBorder="1" applyAlignment="1">
      <alignment horizontal="center" vertical="center" wrapText="1"/>
    </xf>
    <xf numFmtId="4" fontId="3" fillId="2" borderId="23" xfId="0" applyNumberFormat="1" applyFont="1" applyFill="1" applyBorder="1" applyAlignment="1">
      <alignment horizontal="center" vertical="center" wrapText="1"/>
    </xf>
    <xf numFmtId="1" fontId="3" fillId="2" borderId="23" xfId="0" applyNumberFormat="1" applyFont="1" applyFill="1" applyBorder="1" applyAlignment="1">
      <alignment horizontal="center" vertical="center" wrapText="1"/>
    </xf>
    <xf numFmtId="2" fontId="3" fillId="2" borderId="16" xfId="0" applyNumberFormat="1" applyFont="1" applyFill="1" applyBorder="1" applyAlignment="1">
      <alignment horizontal="left" vertical="center" wrapText="1"/>
    </xf>
    <xf numFmtId="165" fontId="12" fillId="2" borderId="0" xfId="0" applyNumberFormat="1" applyFont="1" applyFill="1" applyAlignment="1">
      <alignment horizontal="center"/>
    </xf>
    <xf numFmtId="41" fontId="6" fillId="2" borderId="24" xfId="0" applyNumberFormat="1" applyFont="1" applyFill="1" applyBorder="1" applyAlignment="1">
      <alignment vertical="center" wrapText="1"/>
    </xf>
    <xf numFmtId="41" fontId="3" fillId="2" borderId="43" xfId="0" applyNumberFormat="1" applyFont="1" applyFill="1" applyBorder="1" applyAlignment="1">
      <alignment vertical="center" wrapText="1"/>
    </xf>
    <xf numFmtId="166" fontId="3" fillId="2" borderId="28" xfId="0" applyNumberFormat="1" applyFont="1" applyFill="1" applyBorder="1" applyAlignment="1">
      <alignment horizontal="right" vertical="center" wrapText="1"/>
    </xf>
    <xf numFmtId="0" fontId="3" fillId="2" borderId="21" xfId="0" applyFont="1" applyFill="1" applyBorder="1" applyAlignment="1">
      <alignment vertical="center" wrapText="1"/>
    </xf>
    <xf numFmtId="166" fontId="3" fillId="2" borderId="32" xfId="0" applyNumberFormat="1" applyFont="1" applyFill="1" applyBorder="1" applyAlignment="1">
      <alignment horizontal="right" vertical="center" wrapText="1"/>
    </xf>
    <xf numFmtId="0" fontId="8"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41" fontId="4" fillId="2" borderId="11" xfId="0" applyNumberFormat="1" applyFont="1" applyFill="1" applyBorder="1" applyAlignment="1">
      <alignment horizontal="right"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41" fontId="4" fillId="2" borderId="38" xfId="0" applyNumberFormat="1" applyFont="1" applyFill="1" applyBorder="1" applyAlignment="1">
      <alignment horizontal="right" wrapText="1"/>
    </xf>
    <xf numFmtId="0" fontId="4" fillId="2" borderId="4" xfId="0" applyFont="1" applyFill="1" applyBorder="1" applyAlignment="1">
      <alignment wrapText="1"/>
    </xf>
    <xf numFmtId="0" fontId="4" fillId="2" borderId="5" xfId="0" applyFont="1" applyFill="1" applyBorder="1" applyAlignment="1">
      <alignment wrapText="1"/>
    </xf>
    <xf numFmtId="41" fontId="4" fillId="2" borderId="43" xfId="0" applyNumberFormat="1" applyFont="1" applyFill="1" applyBorder="1" applyAlignment="1">
      <alignment horizontal="right" wrapText="1"/>
    </xf>
    <xf numFmtId="0" fontId="4" fillId="2" borderId="25" xfId="0" applyFont="1" applyFill="1" applyBorder="1" applyAlignment="1">
      <alignment vertical="center"/>
    </xf>
    <xf numFmtId="0" fontId="4" fillId="2" borderId="26" xfId="0" applyFont="1" applyFill="1" applyBorder="1" applyAlignment="1">
      <alignment vertical="center"/>
    </xf>
    <xf numFmtId="0" fontId="3" fillId="2" borderId="4" xfId="0" applyFont="1" applyFill="1" applyBorder="1" applyAlignment="1">
      <alignment horizontal="center" vertical="center" wrapText="1"/>
    </xf>
    <xf numFmtId="1" fontId="3" fillId="2" borderId="40" xfId="0" applyNumberFormat="1" applyFont="1" applyFill="1" applyBorder="1" applyAlignment="1">
      <alignment horizontal="center" vertical="center" wrapText="1"/>
    </xf>
    <xf numFmtId="1" fontId="9" fillId="2" borderId="0" xfId="0" applyNumberFormat="1" applyFont="1" applyFill="1" applyAlignment="1">
      <alignment vertical="center" wrapText="1"/>
    </xf>
    <xf numFmtId="1" fontId="4" fillId="2" borderId="24" xfId="0" applyNumberFormat="1" applyFont="1" applyFill="1" applyBorder="1" applyAlignment="1">
      <alignment vertical="center" wrapText="1"/>
    </xf>
    <xf numFmtId="1" fontId="10" fillId="0" borderId="0" xfId="0" applyNumberFormat="1" applyFont="1" applyAlignment="1">
      <alignment vertical="center" wrapText="1"/>
    </xf>
    <xf numFmtId="1" fontId="9" fillId="0" borderId="0" xfId="0" applyNumberFormat="1" applyFont="1" applyAlignment="1">
      <alignment vertical="center" wrapText="1"/>
    </xf>
    <xf numFmtId="2" fontId="3" fillId="2" borderId="46" xfId="0" applyNumberFormat="1" applyFont="1" applyFill="1" applyBorder="1" applyAlignment="1">
      <alignment horizontal="left" vertical="center" wrapText="1"/>
    </xf>
    <xf numFmtId="1" fontId="3" fillId="2" borderId="47" xfId="0" applyNumberFormat="1" applyFont="1" applyFill="1" applyBorder="1" applyAlignment="1">
      <alignment horizontal="right" vertical="center" wrapText="1"/>
    </xf>
    <xf numFmtId="2" fontId="3" fillId="2" borderId="47" xfId="0" applyNumberFormat="1" applyFont="1" applyFill="1" applyBorder="1" applyAlignment="1">
      <alignment vertical="center" wrapText="1"/>
    </xf>
    <xf numFmtId="2" fontId="3" fillId="2" borderId="48" xfId="0" applyNumberFormat="1" applyFont="1" applyFill="1" applyBorder="1" applyAlignment="1">
      <alignment horizontal="left" vertical="center" wrapText="1"/>
    </xf>
    <xf numFmtId="166" fontId="4" fillId="2" borderId="11" xfId="0" applyNumberFormat="1" applyFont="1" applyFill="1" applyBorder="1" applyAlignment="1">
      <alignment horizontal="right" vertical="center" wrapText="1"/>
    </xf>
    <xf numFmtId="166" fontId="4" fillId="2" borderId="14" xfId="0" applyNumberFormat="1" applyFont="1" applyFill="1" applyBorder="1" applyAlignment="1">
      <alignment horizontal="right" vertical="center" wrapText="1"/>
    </xf>
    <xf numFmtId="166" fontId="4" fillId="2" borderId="17" xfId="0" applyNumberFormat="1" applyFont="1" applyFill="1" applyBorder="1" applyAlignment="1">
      <alignment horizontal="right" vertical="center" wrapText="1"/>
    </xf>
    <xf numFmtId="3" fontId="4" fillId="2" borderId="6" xfId="0" applyNumberFormat="1" applyFont="1" applyFill="1" applyBorder="1" applyAlignment="1">
      <alignment horizontal="right" wrapText="1"/>
    </xf>
    <xf numFmtId="0" fontId="7" fillId="2" borderId="5" xfId="0" applyFont="1" applyFill="1" applyBorder="1" applyAlignment="1">
      <alignment horizontal="center" vertical="center" wrapText="1"/>
    </xf>
    <xf numFmtId="0" fontId="4" fillId="2" borderId="25" xfId="0" applyFont="1" applyFill="1" applyBorder="1"/>
    <xf numFmtId="0" fontId="4" fillId="2" borderId="26" xfId="0" applyFont="1" applyFill="1" applyBorder="1"/>
    <xf numFmtId="0" fontId="4" fillId="0" borderId="9" xfId="0" applyFont="1" applyBorder="1" applyAlignment="1">
      <alignment horizontal="center" vertical="center" wrapText="1"/>
    </xf>
    <xf numFmtId="49" fontId="4" fillId="0" borderId="10" xfId="0" applyNumberFormat="1" applyFont="1" applyBorder="1" applyAlignment="1">
      <alignment horizontal="center" vertical="center" wrapText="1"/>
    </xf>
    <xf numFmtId="0" fontId="13" fillId="0" borderId="0" xfId="0" applyFont="1"/>
    <xf numFmtId="0" fontId="3" fillId="2" borderId="39" xfId="0" applyFont="1" applyFill="1" applyBorder="1" applyAlignment="1">
      <alignment horizontal="center"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4" fontId="9" fillId="2" borderId="0" xfId="0" applyNumberFormat="1" applyFont="1" applyFill="1" applyAlignment="1">
      <alignment horizontal="right" vertical="center" wrapText="1"/>
    </xf>
    <xf numFmtId="4" fontId="9" fillId="2" borderId="0" xfId="0" applyNumberFormat="1" applyFont="1" applyFill="1" applyAlignment="1">
      <alignment vertical="center" wrapText="1"/>
    </xf>
    <xf numFmtId="4" fontId="9" fillId="0" borderId="0" xfId="0" applyNumberFormat="1" applyFont="1" applyAlignment="1">
      <alignment horizontal="right" vertical="center" wrapText="1"/>
    </xf>
    <xf numFmtId="4" fontId="9" fillId="0" borderId="0" xfId="0" applyNumberFormat="1" applyFont="1" applyAlignment="1">
      <alignment vertical="center" wrapText="1"/>
    </xf>
    <xf numFmtId="0" fontId="3"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2" fontId="3" fillId="2" borderId="16" xfId="0" applyNumberFormat="1" applyFont="1" applyFill="1" applyBorder="1" applyAlignment="1">
      <alignment vertical="center" wrapText="1"/>
    </xf>
    <xf numFmtId="4" fontId="4" fillId="2" borderId="6" xfId="0" applyNumberFormat="1" applyFont="1" applyFill="1" applyBorder="1" applyAlignment="1">
      <alignment horizontal="right" wrapText="1"/>
    </xf>
    <xf numFmtId="0" fontId="9" fillId="2" borderId="3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9" xfId="0" applyFont="1" applyFill="1" applyBorder="1" applyAlignment="1">
      <alignment horizontal="left" vertical="center" wrapText="1"/>
    </xf>
    <xf numFmtId="4" fontId="10" fillId="2" borderId="29" xfId="0" applyNumberFormat="1" applyFont="1" applyFill="1" applyBorder="1" applyAlignment="1">
      <alignment horizontal="center" vertical="center" wrapText="1"/>
    </xf>
    <xf numFmtId="1" fontId="9" fillId="2" borderId="29" xfId="0" applyNumberFormat="1" applyFont="1" applyFill="1" applyBorder="1" applyAlignment="1">
      <alignment horizontal="right" vertical="center" wrapText="1"/>
    </xf>
    <xf numFmtId="1" fontId="9" fillId="2" borderId="41" xfId="0" applyNumberFormat="1" applyFont="1" applyFill="1" applyBorder="1" applyAlignment="1">
      <alignment vertical="center" wrapText="1"/>
    </xf>
    <xf numFmtId="41" fontId="4" fillId="2" borderId="34" xfId="0" applyNumberFormat="1" applyFont="1" applyFill="1" applyBorder="1" applyAlignment="1">
      <alignment horizontal="right" wrapText="1"/>
    </xf>
    <xf numFmtId="41" fontId="4" fillId="2" borderId="19" xfId="0" applyNumberFormat="1" applyFont="1" applyFill="1" applyBorder="1" applyAlignment="1">
      <alignment horizontal="right" wrapText="1"/>
    </xf>
    <xf numFmtId="0" fontId="4" fillId="2" borderId="23" xfId="0" applyFont="1" applyFill="1" applyBorder="1" applyAlignment="1">
      <alignment horizontal="center" vertical="center" wrapText="1"/>
    </xf>
    <xf numFmtId="4" fontId="4" fillId="2" borderId="40" xfId="0" applyNumberFormat="1" applyFont="1" applyFill="1" applyBorder="1" applyAlignment="1">
      <alignment vertical="center" wrapText="1"/>
    </xf>
    <xf numFmtId="0" fontId="4" fillId="2" borderId="18" xfId="0" applyFont="1" applyFill="1" applyBorder="1" applyAlignment="1">
      <alignment vertical="center" wrapText="1"/>
    </xf>
    <xf numFmtId="2" fontId="3" fillId="2" borderId="19" xfId="0" applyNumberFormat="1" applyFont="1" applyFill="1" applyBorder="1" applyAlignment="1">
      <alignment horizontal="left" vertical="center" wrapText="1"/>
    </xf>
    <xf numFmtId="2" fontId="3" fillId="2" borderId="51" xfId="0" applyNumberFormat="1" applyFont="1" applyFill="1" applyBorder="1" applyAlignment="1">
      <alignment horizontal="left" vertical="center" wrapText="1"/>
    </xf>
    <xf numFmtId="2" fontId="3" fillId="2" borderId="47" xfId="0" applyNumberFormat="1" applyFont="1" applyFill="1" applyBorder="1" applyAlignment="1">
      <alignment horizontal="left" vertical="center" wrapText="1"/>
    </xf>
    <xf numFmtId="4" fontId="3" fillId="2" borderId="49" xfId="0" applyNumberFormat="1" applyFont="1" applyFill="1" applyBorder="1" applyAlignment="1">
      <alignment horizontal="left" vertical="center" wrapText="1"/>
    </xf>
    <xf numFmtId="4" fontId="3" fillId="2" borderId="52" xfId="0" applyNumberFormat="1" applyFont="1" applyFill="1" applyBorder="1" applyAlignment="1">
      <alignment horizontal="left" vertical="center" wrapText="1"/>
    </xf>
    <xf numFmtId="2" fontId="3" fillId="2" borderId="53" xfId="0" applyNumberFormat="1" applyFont="1" applyFill="1" applyBorder="1" applyAlignment="1">
      <alignment horizontal="left" vertical="center" wrapText="1"/>
    </xf>
    <xf numFmtId="4" fontId="3" fillId="2" borderId="54" xfId="0" applyNumberFormat="1" applyFont="1" applyFill="1" applyBorder="1" applyAlignment="1">
      <alignment horizontal="left" vertical="center" wrapText="1"/>
    </xf>
    <xf numFmtId="4" fontId="3" fillId="2" borderId="5" xfId="0" applyNumberFormat="1" applyFont="1" applyFill="1" applyBorder="1" applyAlignment="1">
      <alignment horizontal="left" vertical="center" wrapText="1"/>
    </xf>
    <xf numFmtId="4" fontId="3" fillId="2" borderId="6" xfId="0" applyNumberFormat="1" applyFont="1" applyFill="1" applyBorder="1" applyAlignment="1">
      <alignment horizontal="right" vertical="center" wrapText="1"/>
    </xf>
    <xf numFmtId="0" fontId="0" fillId="2" borderId="4" xfId="0" applyFill="1" applyBorder="1"/>
    <xf numFmtId="0" fontId="0" fillId="2" borderId="5" xfId="0" applyFill="1" applyBorder="1"/>
    <xf numFmtId="0" fontId="3" fillId="2" borderId="5" xfId="0" applyFont="1" applyFill="1" applyBorder="1" applyAlignment="1">
      <alignment vertical="center"/>
    </xf>
    <xf numFmtId="0" fontId="16" fillId="2" borderId="0" xfId="0" applyFont="1" applyFill="1"/>
    <xf numFmtId="0" fontId="17" fillId="2" borderId="0" xfId="0" applyFont="1" applyFill="1"/>
    <xf numFmtId="0" fontId="17" fillId="0" borderId="0" xfId="0" applyFont="1"/>
    <xf numFmtId="0" fontId="14" fillId="0" borderId="0" xfId="0" applyFont="1" applyAlignment="1">
      <alignment horizontal="center" vertical="center" wrapText="1"/>
    </xf>
    <xf numFmtId="2" fontId="14" fillId="0" borderId="0" xfId="0" applyNumberFormat="1" applyFont="1" applyAlignment="1">
      <alignment horizontal="center" vertical="center"/>
    </xf>
    <xf numFmtId="2" fontId="15" fillId="0" borderId="0" xfId="0" applyNumberFormat="1" applyFont="1" applyAlignment="1">
      <alignment horizontal="center" vertical="center"/>
    </xf>
    <xf numFmtId="4" fontId="15" fillId="0" borderId="0" xfId="0" applyNumberFormat="1" applyFont="1"/>
    <xf numFmtId="0" fontId="3" fillId="2" borderId="5" xfId="0" applyFont="1" applyFill="1" applyBorder="1"/>
    <xf numFmtId="0" fontId="3" fillId="2" borderId="6" xfId="0" applyFont="1" applyFill="1" applyBorder="1"/>
    <xf numFmtId="0" fontId="4" fillId="2" borderId="18" xfId="0" applyFont="1" applyFill="1" applyBorder="1" applyAlignment="1">
      <alignment horizontal="center" vertical="center" wrapText="1"/>
    </xf>
    <xf numFmtId="0" fontId="4" fillId="2" borderId="19" xfId="0" applyFont="1" applyFill="1" applyBorder="1" applyAlignment="1">
      <alignment horizontal="right" wrapText="1"/>
    </xf>
    <xf numFmtId="0" fontId="3" fillId="2" borderId="4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41" fontId="4" fillId="2" borderId="37" xfId="0" applyNumberFormat="1" applyFont="1" applyFill="1" applyBorder="1" applyAlignment="1">
      <alignment horizontal="right" wrapText="1"/>
    </xf>
    <xf numFmtId="41" fontId="4" fillId="2" borderId="44" xfId="0" applyNumberFormat="1" applyFont="1" applyFill="1" applyBorder="1" applyAlignment="1">
      <alignment horizontal="right" wrapText="1"/>
    </xf>
    <xf numFmtId="41" fontId="4" fillId="2" borderId="10" xfId="0" applyNumberFormat="1" applyFont="1" applyFill="1" applyBorder="1" applyAlignment="1">
      <alignment horizontal="right" wrapText="1"/>
    </xf>
    <xf numFmtId="4" fontId="4" fillId="0" borderId="13" xfId="0" applyNumberFormat="1" applyFont="1" applyBorder="1" applyAlignment="1" applyProtection="1">
      <alignment horizontal="right" wrapText="1"/>
      <protection locked="0"/>
    </xf>
    <xf numFmtId="41" fontId="4" fillId="2" borderId="14" xfId="0" applyNumberFormat="1" applyFont="1" applyFill="1" applyBorder="1" applyAlignment="1">
      <alignment horizontal="right" vertical="center" wrapText="1"/>
    </xf>
    <xf numFmtId="41" fontId="4" fillId="2" borderId="20" xfId="0" applyNumberFormat="1" applyFont="1" applyFill="1" applyBorder="1" applyAlignment="1">
      <alignment horizontal="right" wrapText="1"/>
    </xf>
    <xf numFmtId="164" fontId="4" fillId="2" borderId="19" xfId="0" applyNumberFormat="1" applyFont="1" applyFill="1" applyBorder="1" applyAlignment="1">
      <alignment horizontal="right" wrapText="1"/>
    </xf>
    <xf numFmtId="2" fontId="3" fillId="2" borderId="19" xfId="0" applyNumberFormat="1" applyFont="1" applyFill="1" applyBorder="1" applyAlignment="1">
      <alignment vertical="center" wrapText="1"/>
    </xf>
    <xf numFmtId="4" fontId="3" fillId="2" borderId="19" xfId="0" applyNumberFormat="1" applyFont="1" applyFill="1" applyBorder="1" applyAlignment="1">
      <alignment vertical="center" wrapText="1"/>
    </xf>
    <xf numFmtId="0" fontId="4" fillId="0" borderId="33" xfId="0" applyFont="1" applyBorder="1" applyAlignment="1">
      <alignment horizontal="center" vertical="center" wrapText="1"/>
    </xf>
    <xf numFmtId="49" fontId="4" fillId="0" borderId="34" xfId="0" applyNumberFormat="1" applyFont="1" applyBorder="1" applyAlignment="1">
      <alignment horizontal="center" vertical="center" wrapText="1"/>
    </xf>
    <xf numFmtId="0" fontId="7" fillId="2" borderId="29" xfId="0" applyFont="1" applyFill="1" applyBorder="1" applyAlignment="1">
      <alignment horizontal="center" vertical="center" wrapText="1"/>
    </xf>
    <xf numFmtId="0" fontId="8" fillId="2" borderId="29" xfId="0" applyFont="1" applyFill="1" applyBorder="1" applyAlignment="1">
      <alignment horizontal="right" wrapText="1"/>
    </xf>
    <xf numFmtId="3" fontId="4" fillId="2" borderId="41" xfId="0" applyNumberFormat="1" applyFont="1" applyFill="1" applyBorder="1" applyAlignment="1">
      <alignment horizontal="right" wrapText="1"/>
    </xf>
    <xf numFmtId="49" fontId="6" fillId="2" borderId="34" xfId="0" applyNumberFormat="1" applyFont="1" applyFill="1" applyBorder="1" applyAlignment="1">
      <alignment horizontal="center" vertical="center" wrapText="1"/>
    </xf>
    <xf numFmtId="0" fontId="3" fillId="2" borderId="26" xfId="0" applyFont="1" applyFill="1" applyBorder="1"/>
    <xf numFmtId="0" fontId="3" fillId="2" borderId="26"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xf numFmtId="41" fontId="4" fillId="2" borderId="17" xfId="0" applyNumberFormat="1" applyFont="1" applyFill="1" applyBorder="1" applyAlignment="1">
      <alignment horizontal="right" wrapText="1"/>
    </xf>
    <xf numFmtId="166" fontId="3" fillId="2" borderId="6" xfId="0" applyNumberFormat="1" applyFont="1" applyFill="1" applyBorder="1" applyAlignment="1">
      <alignment horizontal="right" vertical="center" wrapText="1"/>
    </xf>
    <xf numFmtId="41" fontId="3" fillId="2" borderId="42" xfId="0" applyNumberFormat="1" applyFont="1" applyFill="1" applyBorder="1" applyAlignment="1">
      <alignment vertical="center" wrapText="1"/>
    </xf>
    <xf numFmtId="41" fontId="6" fillId="2" borderId="38" xfId="0" applyNumberFormat="1" applyFont="1" applyFill="1" applyBorder="1" applyAlignment="1">
      <alignment horizontal="right" wrapText="1"/>
    </xf>
    <xf numFmtId="41" fontId="6" fillId="2" borderId="14" xfId="0" applyNumberFormat="1" applyFont="1" applyFill="1" applyBorder="1" applyAlignment="1">
      <alignment horizontal="right" wrapText="1"/>
    </xf>
    <xf numFmtId="0" fontId="6" fillId="2" borderId="19" xfId="0" applyFont="1" applyFill="1" applyBorder="1" applyAlignment="1">
      <alignment horizontal="right" wrapText="1"/>
    </xf>
    <xf numFmtId="164" fontId="6" fillId="2" borderId="19" xfId="0" applyNumberFormat="1" applyFont="1" applyFill="1" applyBorder="1" applyAlignment="1">
      <alignment horizontal="right" wrapText="1"/>
    </xf>
    <xf numFmtId="41" fontId="6" fillId="2" borderId="19" xfId="0" applyNumberFormat="1" applyFont="1" applyFill="1" applyBorder="1" applyAlignment="1">
      <alignment horizontal="right" wrapText="1"/>
    </xf>
    <xf numFmtId="41" fontId="6" fillId="2" borderId="20" xfId="0" applyNumberFormat="1" applyFont="1" applyFill="1" applyBorder="1" applyAlignment="1">
      <alignment horizontal="right" wrapText="1"/>
    </xf>
    <xf numFmtId="4" fontId="4" fillId="0" borderId="13" xfId="0" applyNumberFormat="1" applyFont="1" applyBorder="1" applyAlignment="1">
      <alignment horizontal="right" wrapText="1"/>
    </xf>
    <xf numFmtId="41" fontId="4" fillId="2" borderId="11" xfId="0" applyNumberFormat="1" applyFont="1" applyFill="1" applyBorder="1" applyAlignment="1">
      <alignment vertical="center" wrapText="1"/>
    </xf>
    <xf numFmtId="41" fontId="4" fillId="2" borderId="14" xfId="0" applyNumberFormat="1" applyFont="1" applyFill="1" applyBorder="1" applyAlignment="1">
      <alignment vertical="center" wrapText="1"/>
    </xf>
    <xf numFmtId="41" fontId="4" fillId="2" borderId="17" xfId="0" applyNumberFormat="1" applyFont="1" applyFill="1" applyBorder="1" applyAlignment="1">
      <alignment vertical="center" wrapText="1"/>
    </xf>
    <xf numFmtId="166" fontId="3" fillId="2" borderId="42" xfId="0" applyNumberFormat="1" applyFont="1" applyFill="1" applyBorder="1" applyAlignment="1">
      <alignment horizontal="right" vertical="center" wrapText="1"/>
    </xf>
    <xf numFmtId="2" fontId="3" fillId="2" borderId="53" xfId="0" applyNumberFormat="1" applyFont="1" applyFill="1" applyBorder="1" applyAlignment="1">
      <alignment vertical="center" wrapText="1"/>
    </xf>
    <xf numFmtId="166" fontId="4" fillId="2" borderId="20" xfId="0" applyNumberFormat="1" applyFont="1" applyFill="1" applyBorder="1" applyAlignment="1">
      <alignment horizontal="right" vertical="center" wrapText="1"/>
    </xf>
    <xf numFmtId="0" fontId="6" fillId="2" borderId="53" xfId="0" applyFont="1" applyFill="1" applyBorder="1" applyAlignment="1">
      <alignment vertical="center" wrapText="1"/>
    </xf>
    <xf numFmtId="164" fontId="6" fillId="2" borderId="37" xfId="0" applyNumberFormat="1" applyFont="1" applyFill="1" applyBorder="1" applyAlignment="1">
      <alignment horizontal="right" wrapText="1"/>
    </xf>
    <xf numFmtId="41" fontId="6" fillId="2" borderId="37" xfId="0" applyNumberFormat="1" applyFont="1" applyFill="1" applyBorder="1" applyAlignment="1">
      <alignment horizontal="right" wrapText="1"/>
    </xf>
    <xf numFmtId="0" fontId="6" fillId="2" borderId="47" xfId="0" applyFont="1" applyFill="1" applyBorder="1" applyAlignment="1">
      <alignment horizontal="right" wrapText="1"/>
    </xf>
    <xf numFmtId="164" fontId="6" fillId="2" borderId="49" xfId="0" applyNumberFormat="1" applyFont="1" applyFill="1" applyBorder="1" applyAlignment="1">
      <alignment horizontal="right" wrapText="1"/>
    </xf>
    <xf numFmtId="41" fontId="6" fillId="2" borderId="49" xfId="0" applyNumberFormat="1" applyFont="1" applyFill="1" applyBorder="1" applyAlignment="1">
      <alignment horizontal="right" wrapText="1"/>
    </xf>
    <xf numFmtId="41" fontId="6" fillId="2" borderId="50" xfId="0" applyNumberFormat="1" applyFont="1" applyFill="1" applyBorder="1" applyAlignment="1">
      <alignment horizontal="right" wrapText="1"/>
    </xf>
    <xf numFmtId="41" fontId="6" fillId="2" borderId="32" xfId="0" applyNumberFormat="1" applyFont="1" applyFill="1" applyBorder="1" applyAlignment="1">
      <alignment horizontal="right" wrapText="1"/>
    </xf>
    <xf numFmtId="0" fontId="6" fillId="2" borderId="60" xfId="0" applyFont="1" applyFill="1" applyBorder="1" applyAlignment="1">
      <alignment vertical="center" wrapText="1"/>
    </xf>
    <xf numFmtId="41" fontId="3" fillId="2" borderId="28" xfId="0" applyNumberFormat="1" applyFont="1" applyFill="1" applyBorder="1" applyAlignment="1">
      <alignment vertical="center" wrapText="1"/>
    </xf>
    <xf numFmtId="49" fontId="4" fillId="2" borderId="19" xfId="0" applyNumberFormat="1"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8" fillId="2" borderId="10" xfId="0" applyFont="1" applyFill="1" applyBorder="1" applyAlignment="1">
      <alignmen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right" wrapText="1"/>
    </xf>
    <xf numFmtId="3" fontId="4" fillId="2" borderId="3" xfId="0" applyNumberFormat="1" applyFont="1" applyFill="1" applyBorder="1" applyAlignment="1">
      <alignment horizontal="right" wrapText="1"/>
    </xf>
    <xf numFmtId="0" fontId="7" fillId="2" borderId="52" xfId="0" applyFont="1" applyFill="1" applyBorder="1" applyAlignment="1">
      <alignment horizontal="center" vertical="center" wrapText="1"/>
    </xf>
    <xf numFmtId="0" fontId="8" fillId="2" borderId="52" xfId="0" applyFont="1" applyFill="1" applyBorder="1" applyAlignment="1">
      <alignment horizontal="right" wrapText="1"/>
    </xf>
    <xf numFmtId="3" fontId="4" fillId="2" borderId="62" xfId="0" applyNumberFormat="1" applyFont="1" applyFill="1" applyBorder="1" applyAlignment="1">
      <alignment horizontal="right" wrapText="1"/>
    </xf>
    <xf numFmtId="49" fontId="6" fillId="2" borderId="58" xfId="0" applyNumberFormat="1" applyFont="1" applyFill="1" applyBorder="1" applyAlignment="1">
      <alignment horizontal="center" vertical="center" wrapText="1"/>
    </xf>
    <xf numFmtId="49" fontId="6" fillId="2" borderId="65" xfId="0" applyNumberFormat="1" applyFont="1" applyFill="1" applyBorder="1" applyAlignment="1">
      <alignment horizontal="center" vertical="center" wrapText="1"/>
    </xf>
    <xf numFmtId="0" fontId="4" fillId="2" borderId="65" xfId="0" applyFont="1" applyFill="1" applyBorder="1" applyAlignment="1">
      <alignment vertical="center" wrapText="1"/>
    </xf>
    <xf numFmtId="164" fontId="4" fillId="2" borderId="65" xfId="0" applyNumberFormat="1" applyFont="1" applyFill="1" applyBorder="1" applyAlignment="1">
      <alignment horizontal="right" wrapText="1"/>
    </xf>
    <xf numFmtId="41" fontId="4" fillId="2" borderId="65" xfId="0" applyNumberFormat="1" applyFont="1" applyFill="1" applyBorder="1" applyAlignment="1">
      <alignment horizontal="right" wrapText="1"/>
    </xf>
    <xf numFmtId="41" fontId="6" fillId="2" borderId="66" xfId="0" applyNumberFormat="1" applyFont="1" applyFill="1" applyBorder="1" applyAlignment="1">
      <alignment horizontal="right" wrapText="1"/>
    </xf>
    <xf numFmtId="49" fontId="6" fillId="2" borderId="63" xfId="0" applyNumberFormat="1" applyFont="1" applyFill="1" applyBorder="1" applyAlignment="1">
      <alignment horizontal="center" vertical="center" wrapText="1"/>
    </xf>
    <xf numFmtId="0" fontId="8" fillId="2" borderId="63" xfId="0" applyFont="1" applyFill="1" applyBorder="1" applyAlignment="1">
      <alignment vertical="center" wrapText="1"/>
    </xf>
    <xf numFmtId="49" fontId="6" fillId="2" borderId="69" xfId="0" applyNumberFormat="1" applyFont="1" applyFill="1" applyBorder="1" applyAlignment="1">
      <alignment horizontal="center" vertical="center" wrapText="1"/>
    </xf>
    <xf numFmtId="0" fontId="6" fillId="2" borderId="65" xfId="0" applyFont="1" applyFill="1" applyBorder="1" applyAlignment="1">
      <alignment vertical="center" wrapText="1"/>
    </xf>
    <xf numFmtId="0" fontId="6" fillId="2" borderId="65" xfId="0" applyFont="1" applyFill="1" applyBorder="1" applyAlignment="1">
      <alignment horizontal="right" wrapText="1"/>
    </xf>
    <xf numFmtId="164" fontId="6" fillId="2" borderId="65" xfId="0" applyNumberFormat="1" applyFont="1" applyFill="1" applyBorder="1" applyAlignment="1">
      <alignment horizontal="right" wrapText="1"/>
    </xf>
    <xf numFmtId="41" fontId="6" fillId="2" borderId="65" xfId="0" applyNumberFormat="1" applyFont="1" applyFill="1" applyBorder="1" applyAlignment="1">
      <alignment horizontal="right" wrapText="1"/>
    </xf>
    <xf numFmtId="41" fontId="19" fillId="2" borderId="43" xfId="0" applyNumberFormat="1" applyFont="1" applyFill="1" applyBorder="1" applyAlignment="1">
      <alignment horizontal="right" wrapText="1"/>
    </xf>
    <xf numFmtId="0" fontId="8" fillId="2" borderId="31" xfId="0" applyFont="1" applyFill="1" applyBorder="1" applyAlignment="1">
      <alignment horizontal="center" vertical="center" wrapText="1"/>
    </xf>
    <xf numFmtId="0" fontId="3" fillId="2" borderId="31"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166" fontId="4" fillId="2" borderId="0" xfId="0" applyNumberFormat="1" applyFont="1" applyFill="1" applyAlignment="1">
      <alignment horizontal="right" vertical="center" wrapText="1"/>
    </xf>
    <xf numFmtId="41" fontId="4" fillId="2" borderId="20" xfId="0" applyNumberFormat="1" applyFont="1" applyFill="1" applyBorder="1" applyAlignment="1">
      <alignment vertical="center" wrapText="1"/>
    </xf>
    <xf numFmtId="1" fontId="4" fillId="2" borderId="9"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3" fillId="2" borderId="55" xfId="0" applyFont="1" applyFill="1" applyBorder="1" applyAlignment="1">
      <alignment vertical="center" wrapText="1"/>
    </xf>
    <xf numFmtId="4" fontId="4" fillId="2" borderId="41" xfId="0" applyNumberFormat="1" applyFont="1" applyFill="1" applyBorder="1" applyAlignment="1">
      <alignment horizontal="right" wrapText="1"/>
    </xf>
    <xf numFmtId="0" fontId="20" fillId="2" borderId="0" xfId="0" applyFont="1" applyFill="1" applyAlignment="1">
      <alignment wrapText="1"/>
    </xf>
    <xf numFmtId="0" fontId="20" fillId="0" borderId="0" xfId="0" applyFont="1" applyAlignment="1">
      <alignment wrapText="1"/>
    </xf>
    <xf numFmtId="0" fontId="3" fillId="2" borderId="25" xfId="0" applyFont="1" applyFill="1" applyBorder="1" applyAlignment="1">
      <alignment horizontal="right" wrapText="1"/>
    </xf>
    <xf numFmtId="0" fontId="3" fillId="2" borderId="26" xfId="0" applyFont="1" applyFill="1" applyBorder="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164" fontId="4" fillId="0" borderId="13" xfId="0" applyNumberFormat="1" applyFont="1" applyBorder="1" applyAlignment="1">
      <alignment horizontal="right" wrapText="1"/>
    </xf>
    <xf numFmtId="41" fontId="4" fillId="0" borderId="13" xfId="0" applyNumberFormat="1" applyFont="1" applyBorder="1" applyAlignment="1">
      <alignment horizontal="right" wrapText="1"/>
    </xf>
    <xf numFmtId="41" fontId="4" fillId="0" borderId="14" xfId="0" applyNumberFormat="1" applyFont="1" applyBorder="1" applyAlignment="1">
      <alignment horizontal="right" wrapText="1"/>
    </xf>
    <xf numFmtId="0" fontId="4" fillId="2" borderId="33" xfId="0" applyFont="1" applyFill="1" applyBorder="1" applyAlignment="1">
      <alignment horizontal="center" vertical="center" wrapText="1"/>
    </xf>
    <xf numFmtId="49" fontId="4" fillId="2" borderId="55" xfId="0" applyNumberFormat="1" applyFont="1" applyFill="1" applyBorder="1" applyAlignment="1">
      <alignment horizontal="center" vertical="center" wrapText="1"/>
    </xf>
    <xf numFmtId="0" fontId="4" fillId="2" borderId="65" xfId="0" applyFont="1" applyFill="1" applyBorder="1" applyAlignment="1">
      <alignment horizontal="right" wrapText="1"/>
    </xf>
    <xf numFmtId="0" fontId="4" fillId="2" borderId="13" xfId="0" applyFont="1" applyFill="1" applyBorder="1" applyAlignment="1">
      <alignment horizontal="justify" vertical="center" wrapText="1"/>
    </xf>
    <xf numFmtId="41" fontId="6" fillId="0" borderId="34" xfId="0" applyNumberFormat="1" applyFont="1" applyBorder="1" applyAlignment="1">
      <alignment horizontal="right" wrapText="1"/>
    </xf>
    <xf numFmtId="0" fontId="3" fillId="2" borderId="0" xfId="0" applyFont="1" applyFill="1" applyAlignment="1">
      <alignment horizontal="center" vertical="center" wrapText="1"/>
    </xf>
    <xf numFmtId="2" fontId="4" fillId="2" borderId="13"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2" borderId="10" xfId="0" applyFont="1" applyFill="1" applyBorder="1" applyAlignment="1">
      <alignment horizontal="left" vertical="center" wrapText="1"/>
    </xf>
    <xf numFmtId="4" fontId="4" fillId="2" borderId="10" xfId="0" applyNumberFormat="1" applyFont="1" applyFill="1" applyBorder="1" applyAlignment="1">
      <alignment horizontal="right" wrapText="1"/>
    </xf>
    <xf numFmtId="166" fontId="4" fillId="0" borderId="34" xfId="0" applyNumberFormat="1" applyFont="1" applyBorder="1" applyAlignment="1">
      <alignment horizontal="right" wrapText="1"/>
    </xf>
    <xf numFmtId="0" fontId="4" fillId="2" borderId="13" xfId="0" applyFont="1" applyFill="1" applyBorder="1" applyAlignment="1">
      <alignment horizontal="left" vertical="center" wrapText="1"/>
    </xf>
    <xf numFmtId="4" fontId="4" fillId="2" borderId="13" xfId="0" applyNumberFormat="1" applyFont="1" applyFill="1" applyBorder="1" applyAlignment="1">
      <alignment horizontal="right" wrapText="1"/>
    </xf>
    <xf numFmtId="0" fontId="4" fillId="2" borderId="19" xfId="0" applyFont="1" applyFill="1" applyBorder="1" applyAlignment="1">
      <alignment horizontal="left" vertical="center" wrapText="1"/>
    </xf>
    <xf numFmtId="4" fontId="4" fillId="2" borderId="19" xfId="0" applyNumberFormat="1" applyFont="1" applyFill="1" applyBorder="1" applyAlignment="1">
      <alignment horizontal="right" wrapText="1"/>
    </xf>
    <xf numFmtId="166" fontId="4" fillId="0" borderId="37" xfId="0" applyNumberFormat="1" applyFont="1" applyBorder="1" applyAlignment="1">
      <alignment horizontal="right" wrapText="1"/>
    </xf>
    <xf numFmtId="39" fontId="4" fillId="2" borderId="10" xfId="0" applyNumberFormat="1" applyFont="1" applyFill="1" applyBorder="1" applyAlignment="1">
      <alignment horizontal="right" wrapText="1"/>
    </xf>
    <xf numFmtId="166" fontId="4" fillId="2" borderId="10" xfId="0" applyNumberFormat="1" applyFont="1" applyFill="1" applyBorder="1" applyAlignment="1">
      <alignment horizontal="right" wrapText="1"/>
    </xf>
    <xf numFmtId="0" fontId="4" fillId="2" borderId="61" xfId="0" applyFont="1" applyFill="1" applyBorder="1" applyAlignment="1">
      <alignment horizontal="center" vertical="center" wrapText="1"/>
    </xf>
    <xf numFmtId="166" fontId="4" fillId="2" borderId="13" xfId="0" applyNumberFormat="1" applyFont="1" applyFill="1" applyBorder="1" applyAlignment="1">
      <alignment horizontal="right" wrapText="1"/>
    </xf>
    <xf numFmtId="0" fontId="4" fillId="2" borderId="59" xfId="0" applyFont="1" applyFill="1" applyBorder="1" applyAlignment="1">
      <alignment horizontal="center" vertical="center" wrapText="1"/>
    </xf>
    <xf numFmtId="0" fontId="3" fillId="2" borderId="30" xfId="0" applyFont="1" applyFill="1" applyBorder="1" applyAlignment="1">
      <alignment horizontal="right" wrapText="1"/>
    </xf>
    <xf numFmtId="0" fontId="3" fillId="2" borderId="29" xfId="0" applyFont="1" applyFill="1" applyBorder="1" applyAlignment="1">
      <alignment horizontal="right" wrapText="1"/>
    </xf>
    <xf numFmtId="0" fontId="4" fillId="2" borderId="16" xfId="0" applyFont="1" applyFill="1" applyBorder="1" applyAlignment="1">
      <alignment horizontal="left" vertical="center" wrapText="1"/>
    </xf>
    <xf numFmtId="0" fontId="9" fillId="0" borderId="0" xfId="0" applyFont="1" applyAlignment="1">
      <alignment wrapText="1"/>
    </xf>
    <xf numFmtId="4" fontId="4" fillId="2" borderId="13" xfId="0" applyNumberFormat="1" applyFont="1" applyFill="1" applyBorder="1" applyAlignment="1">
      <alignment wrapText="1"/>
    </xf>
    <xf numFmtId="166" fontId="4" fillId="2" borderId="13" xfId="0" applyNumberFormat="1" applyFont="1" applyFill="1" applyBorder="1" applyAlignment="1" applyProtection="1">
      <alignment horizontal="right" wrapText="1"/>
      <protection locked="0"/>
    </xf>
    <xf numFmtId="166" fontId="4" fillId="2" borderId="14" xfId="0" applyNumberFormat="1" applyFont="1" applyFill="1" applyBorder="1" applyAlignment="1">
      <alignment horizontal="right" wrapText="1"/>
    </xf>
    <xf numFmtId="0" fontId="4" fillId="0" borderId="13" xfId="0" applyFont="1" applyBorder="1" applyAlignment="1">
      <alignment vertical="center" wrapText="1"/>
    </xf>
    <xf numFmtId="0" fontId="22" fillId="2" borderId="0" xfId="0" applyFont="1" applyFill="1" applyAlignment="1">
      <alignment wrapText="1"/>
    </xf>
    <xf numFmtId="0" fontId="22" fillId="0" borderId="0" xfId="0" applyFont="1" applyAlignment="1">
      <alignment wrapText="1"/>
    </xf>
    <xf numFmtId="0" fontId="4" fillId="0" borderId="15" xfId="0" applyFont="1" applyBorder="1" applyAlignment="1">
      <alignment horizontal="center" vertical="center" wrapText="1"/>
    </xf>
    <xf numFmtId="4" fontId="4" fillId="0" borderId="16" xfId="0" applyNumberFormat="1" applyFont="1" applyBorder="1" applyAlignment="1">
      <alignment wrapText="1"/>
    </xf>
    <xf numFmtId="4" fontId="4" fillId="0" borderId="16" xfId="0" applyNumberFormat="1" applyFont="1" applyBorder="1" applyAlignment="1" applyProtection="1">
      <alignment horizontal="right" wrapText="1"/>
      <protection locked="0"/>
    </xf>
    <xf numFmtId="4" fontId="4" fillId="0" borderId="17" xfId="0" applyNumberFormat="1" applyFont="1" applyBorder="1" applyAlignment="1">
      <alignment horizontal="right" wrapText="1"/>
    </xf>
    <xf numFmtId="3" fontId="3" fillId="2" borderId="5" xfId="0" applyNumberFormat="1" applyFont="1" applyFill="1" applyBorder="1" applyAlignment="1">
      <alignment horizontal="right" wrapText="1"/>
    </xf>
    <xf numFmtId="0" fontId="22" fillId="2" borderId="0" xfId="0" applyFont="1" applyFill="1"/>
    <xf numFmtId="166" fontId="4" fillId="2" borderId="34" xfId="0" applyNumberFormat="1" applyFont="1" applyFill="1" applyBorder="1" applyAlignment="1">
      <alignment horizontal="right" wrapText="1"/>
    </xf>
    <xf numFmtId="166" fontId="4" fillId="2" borderId="11" xfId="0" applyNumberFormat="1" applyFont="1" applyFill="1" applyBorder="1" applyAlignment="1">
      <alignment horizontal="right" wrapText="1"/>
    </xf>
    <xf numFmtId="0" fontId="4" fillId="2" borderId="19" xfId="0" applyFont="1" applyFill="1" applyBorder="1" applyAlignment="1">
      <alignment horizontal="center" vertical="center" wrapText="1"/>
    </xf>
    <xf numFmtId="0" fontId="4" fillId="0" borderId="19" xfId="0" applyFont="1" applyBorder="1" applyAlignment="1">
      <alignment horizontal="left" vertical="center" wrapText="1"/>
    </xf>
    <xf numFmtId="166" fontId="4" fillId="2" borderId="37" xfId="0" applyNumberFormat="1" applyFont="1" applyFill="1" applyBorder="1" applyAlignment="1">
      <alignment horizontal="right" wrapText="1"/>
    </xf>
    <xf numFmtId="166" fontId="4" fillId="2" borderId="17" xfId="0" applyNumberFormat="1" applyFont="1" applyFill="1" applyBorder="1" applyAlignment="1">
      <alignment horizontal="right" wrapText="1"/>
    </xf>
    <xf numFmtId="166" fontId="3" fillId="2" borderId="50" xfId="0" applyNumberFormat="1" applyFont="1" applyFill="1" applyBorder="1" applyAlignment="1">
      <alignment horizontal="right" wrapText="1"/>
    </xf>
    <xf numFmtId="0" fontId="9" fillId="2" borderId="26" xfId="0" applyFont="1" applyFill="1" applyBorder="1" applyAlignment="1">
      <alignment horizontal="center" vertical="center" wrapText="1"/>
    </xf>
    <xf numFmtId="3" fontId="3" fillId="2" borderId="26" xfId="0" applyNumberFormat="1" applyFont="1" applyFill="1" applyBorder="1" applyAlignment="1">
      <alignment horizontal="right" wrapText="1"/>
    </xf>
    <xf numFmtId="167" fontId="4" fillId="2" borderId="10" xfId="0" applyNumberFormat="1" applyFont="1" applyFill="1" applyBorder="1" applyAlignment="1">
      <alignment horizontal="right" wrapText="1"/>
    </xf>
    <xf numFmtId="166" fontId="4" fillId="2" borderId="16" xfId="0" applyNumberFormat="1" applyFont="1" applyFill="1" applyBorder="1" applyAlignment="1">
      <alignment horizontal="right" wrapText="1"/>
    </xf>
    <xf numFmtId="0" fontId="22" fillId="0" borderId="4" xfId="0" applyFont="1" applyBorder="1" applyAlignment="1">
      <alignment wrapText="1"/>
    </xf>
    <xf numFmtId="0" fontId="4" fillId="0" borderId="10" xfId="0" applyFont="1" applyBorder="1" applyAlignment="1">
      <alignment vertical="center" wrapText="1"/>
    </xf>
    <xf numFmtId="0" fontId="4" fillId="0" borderId="10" xfId="0" applyFont="1" applyBorder="1" applyAlignment="1">
      <alignment horizontal="right" wrapText="1"/>
    </xf>
    <xf numFmtId="164" fontId="4" fillId="0" borderId="10" xfId="0" applyNumberFormat="1" applyFont="1" applyBorder="1" applyAlignment="1">
      <alignment horizontal="right" wrapText="1"/>
    </xf>
    <xf numFmtId="166" fontId="4" fillId="0" borderId="10" xfId="0" applyNumberFormat="1" applyFont="1" applyBorder="1" applyAlignment="1">
      <alignment horizontal="right" wrapText="1"/>
    </xf>
    <xf numFmtId="166" fontId="4" fillId="0" borderId="11" xfId="0" applyNumberFormat="1" applyFont="1" applyBorder="1" applyAlignment="1">
      <alignment horizontal="right" wrapText="1"/>
    </xf>
    <xf numFmtId="0" fontId="4" fillId="0" borderId="34" xfId="0" applyFont="1" applyBorder="1" applyAlignment="1">
      <alignment vertical="center" wrapText="1"/>
    </xf>
    <xf numFmtId="0" fontId="4" fillId="0" borderId="34" xfId="0" applyFont="1" applyBorder="1" applyAlignment="1">
      <alignment horizontal="right" wrapText="1"/>
    </xf>
    <xf numFmtId="164" fontId="4" fillId="0" borderId="34" xfId="0" applyNumberFormat="1" applyFont="1" applyBorder="1" applyAlignment="1">
      <alignment horizontal="right" wrapText="1"/>
    </xf>
    <xf numFmtId="166" fontId="4" fillId="0" borderId="38" xfId="0" applyNumberFormat="1" applyFont="1" applyBorder="1" applyAlignment="1">
      <alignment horizontal="right" wrapText="1"/>
    </xf>
    <xf numFmtId="0" fontId="22" fillId="2" borderId="5" xfId="0" applyFont="1" applyFill="1" applyBorder="1" applyAlignment="1">
      <alignment wrapText="1"/>
    </xf>
    <xf numFmtId="0" fontId="22" fillId="2" borderId="6" xfId="0" applyFont="1" applyFill="1" applyBorder="1" applyAlignment="1">
      <alignment wrapText="1"/>
    </xf>
    <xf numFmtId="41" fontId="3" fillId="3" borderId="42" xfId="0" applyNumberFormat="1" applyFont="1" applyFill="1" applyBorder="1" applyAlignment="1">
      <alignment horizontal="right" wrapText="1"/>
    </xf>
    <xf numFmtId="41" fontId="4" fillId="0" borderId="38" xfId="0" applyNumberFormat="1" applyFont="1" applyBorder="1" applyAlignment="1">
      <alignment horizontal="right" wrapText="1"/>
    </xf>
    <xf numFmtId="164" fontId="4" fillId="2" borderId="44" xfId="0" applyNumberFormat="1" applyFont="1" applyFill="1" applyBorder="1" applyAlignment="1">
      <alignment horizontal="right" wrapText="1"/>
    </xf>
    <xf numFmtId="166" fontId="4" fillId="2" borderId="44" xfId="0" applyNumberFormat="1" applyFont="1" applyFill="1" applyBorder="1" applyAlignment="1">
      <alignment horizontal="right" wrapText="1"/>
    </xf>
    <xf numFmtId="4" fontId="3" fillId="2" borderId="11"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4" fontId="3" fillId="2" borderId="5" xfId="0" applyNumberFormat="1" applyFont="1" applyFill="1" applyBorder="1" applyAlignment="1">
      <alignment horizontal="right" wrapText="1"/>
    </xf>
    <xf numFmtId="4" fontId="4" fillId="2" borderId="16" xfId="0" applyNumberFormat="1" applyFont="1" applyFill="1" applyBorder="1" applyAlignment="1">
      <alignment horizontal="right" wrapText="1"/>
    </xf>
    <xf numFmtId="0" fontId="4" fillId="2" borderId="35" xfId="0"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0" fontId="4" fillId="2" borderId="23" xfId="0" applyFont="1" applyFill="1" applyBorder="1" applyAlignment="1">
      <alignment vertical="center" wrapText="1"/>
    </xf>
    <xf numFmtId="164" fontId="4" fillId="2" borderId="23" xfId="0" applyNumberFormat="1" applyFont="1" applyFill="1" applyBorder="1" applyAlignment="1">
      <alignment horizontal="right" wrapText="1"/>
    </xf>
    <xf numFmtId="166" fontId="4" fillId="2" borderId="23" xfId="0" applyNumberFormat="1" applyFont="1" applyFill="1" applyBorder="1" applyAlignment="1">
      <alignment horizontal="right" wrapText="1"/>
    </xf>
    <xf numFmtId="41" fontId="4" fillId="2" borderId="40" xfId="0" applyNumberFormat="1" applyFont="1" applyFill="1" applyBorder="1" applyAlignment="1">
      <alignment horizontal="right" wrapText="1"/>
    </xf>
    <xf numFmtId="3" fontId="4" fillId="2" borderId="18" xfId="0" applyNumberFormat="1" applyFont="1" applyFill="1" applyBorder="1" applyAlignment="1">
      <alignment horizontal="center" vertical="center" wrapText="1"/>
    </xf>
    <xf numFmtId="0" fontId="4" fillId="0" borderId="34" xfId="0" applyFont="1" applyBorder="1" applyAlignment="1">
      <alignment horizontal="right" vertical="center" wrapText="1"/>
    </xf>
    <xf numFmtId="0" fontId="4" fillId="0" borderId="13" xfId="0" applyFont="1" applyBorder="1" applyAlignment="1">
      <alignment horizontal="right" vertical="center" wrapText="1"/>
    </xf>
    <xf numFmtId="0" fontId="4" fillId="2" borderId="10" xfId="0" applyFont="1" applyFill="1" applyBorder="1" applyAlignment="1">
      <alignment horizontal="justify" vertical="center" wrapText="1"/>
    </xf>
    <xf numFmtId="0" fontId="4" fillId="2" borderId="16" xfId="0" applyFont="1" applyFill="1" applyBorder="1" applyAlignment="1">
      <alignment horizontal="justify" vertical="center" wrapText="1"/>
    </xf>
    <xf numFmtId="0" fontId="3" fillId="2" borderId="1" xfId="0" applyFont="1" applyFill="1" applyBorder="1" applyAlignment="1">
      <alignment horizontal="right" wrapText="1"/>
    </xf>
    <xf numFmtId="0" fontId="4" fillId="2" borderId="68"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25" xfId="0"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4" fillId="2" borderId="15" xfId="0" applyNumberFormat="1" applyFont="1" applyFill="1" applyBorder="1" applyAlignment="1">
      <alignment horizontal="center" vertical="center" wrapText="1"/>
    </xf>
    <xf numFmtId="2" fontId="24" fillId="0" borderId="23" xfId="0" applyNumberFormat="1" applyFont="1" applyBorder="1" applyAlignment="1">
      <alignment horizontal="center" vertical="center"/>
    </xf>
    <xf numFmtId="9" fontId="24" fillId="0" borderId="23" xfId="0" applyNumberFormat="1" applyFont="1" applyBorder="1" applyAlignment="1">
      <alignment horizontal="center" vertical="center" wrapText="1"/>
    </xf>
    <xf numFmtId="3" fontId="24" fillId="0" borderId="40" xfId="0" applyNumberFormat="1" applyFont="1" applyBorder="1" applyAlignment="1">
      <alignment horizontal="center" vertical="center"/>
    </xf>
    <xf numFmtId="41" fontId="3" fillId="2" borderId="42" xfId="0" applyNumberFormat="1" applyFont="1" applyFill="1" applyBorder="1" applyAlignment="1">
      <alignment horizontal="right" wrapText="1"/>
    </xf>
    <xf numFmtId="168" fontId="4" fillId="2" borderId="10" xfId="0" applyNumberFormat="1" applyFont="1" applyFill="1" applyBorder="1" applyAlignment="1">
      <alignment horizontal="center" vertical="center" wrapText="1"/>
    </xf>
    <xf numFmtId="3" fontId="13" fillId="0" borderId="0" xfId="0" applyNumberFormat="1" applyFont="1"/>
    <xf numFmtId="0" fontId="22" fillId="0" borderId="25" xfId="0" applyFont="1" applyBorder="1" applyAlignment="1">
      <alignment wrapText="1"/>
    </xf>
    <xf numFmtId="164" fontId="4" fillId="0" borderId="16" xfId="0" applyNumberFormat="1" applyFont="1" applyBorder="1" applyAlignment="1">
      <alignment horizontal="right" wrapText="1"/>
    </xf>
    <xf numFmtId="166" fontId="4" fillId="0" borderId="16" xfId="0" applyNumberFormat="1" applyFont="1" applyBorder="1" applyAlignment="1">
      <alignment horizontal="right" wrapText="1"/>
    </xf>
    <xf numFmtId="4" fontId="3" fillId="2" borderId="29" xfId="0" applyNumberFormat="1" applyFont="1" applyFill="1" applyBorder="1" applyAlignment="1">
      <alignment horizontal="right" wrapText="1"/>
    </xf>
    <xf numFmtId="0" fontId="4" fillId="2" borderId="10" xfId="0" applyFont="1" applyFill="1" applyBorder="1" applyAlignment="1">
      <alignment horizontal="center" wrapText="1"/>
    </xf>
    <xf numFmtId="164" fontId="4" fillId="2" borderId="10" xfId="0" applyNumberFormat="1" applyFont="1" applyFill="1" applyBorder="1" applyAlignment="1">
      <alignment horizontal="center" wrapText="1"/>
    </xf>
    <xf numFmtId="166" fontId="4" fillId="2" borderId="10" xfId="0" applyNumberFormat="1" applyFont="1" applyFill="1" applyBorder="1" applyAlignment="1">
      <alignment horizontal="center" wrapText="1"/>
    </xf>
    <xf numFmtId="41" fontId="4" fillId="2" borderId="11" xfId="0" applyNumberFormat="1" applyFont="1" applyFill="1" applyBorder="1" applyAlignment="1">
      <alignment horizontal="center" wrapText="1"/>
    </xf>
    <xf numFmtId="166" fontId="3" fillId="2" borderId="74" xfId="0" applyNumberFormat="1" applyFont="1" applyFill="1" applyBorder="1" applyAlignment="1">
      <alignment horizontal="righ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4" fontId="5" fillId="2" borderId="5" xfId="0" applyNumberFormat="1" applyFont="1" applyFill="1" applyBorder="1" applyAlignment="1">
      <alignment vertical="center" wrapText="1"/>
    </xf>
    <xf numFmtId="1" fontId="5" fillId="2" borderId="6" xfId="0" applyNumberFormat="1" applyFont="1" applyFill="1" applyBorder="1" applyAlignment="1">
      <alignment vertical="center" wrapText="1"/>
    </xf>
    <xf numFmtId="4" fontId="5" fillId="2" borderId="6" xfId="0" applyNumberFormat="1" applyFont="1" applyFill="1" applyBorder="1" applyAlignment="1">
      <alignment vertical="center" wrapText="1"/>
    </xf>
    <xf numFmtId="0" fontId="9" fillId="2" borderId="5" xfId="0" applyFont="1" applyFill="1" applyBorder="1" applyAlignment="1">
      <alignment horizontal="left" vertical="center" wrapText="1"/>
    </xf>
    <xf numFmtId="1" fontId="9" fillId="2" borderId="5" xfId="0" applyNumberFormat="1" applyFont="1" applyFill="1" applyBorder="1" applyAlignment="1">
      <alignment horizontal="right" vertical="center" wrapText="1"/>
    </xf>
    <xf numFmtId="41" fontId="9" fillId="2" borderId="6" xfId="0" applyNumberFormat="1" applyFont="1" applyFill="1" applyBorder="1" applyAlignment="1">
      <alignment vertical="center" wrapText="1"/>
    </xf>
    <xf numFmtId="164" fontId="4" fillId="2" borderId="10" xfId="0" applyNumberFormat="1" applyFont="1" applyFill="1" applyBorder="1" applyAlignment="1">
      <alignment horizontal="center" vertical="center" wrapText="1"/>
    </xf>
    <xf numFmtId="41" fontId="4" fillId="0" borderId="10" xfId="0" applyNumberFormat="1" applyFont="1" applyBorder="1" applyAlignment="1">
      <alignment horizontal="center" vertical="center" wrapText="1"/>
    </xf>
    <xf numFmtId="41" fontId="4" fillId="2" borderId="11" xfId="0" applyNumberFormat="1" applyFont="1" applyFill="1" applyBorder="1" applyAlignment="1">
      <alignment horizontal="center" vertical="center" wrapText="1"/>
    </xf>
    <xf numFmtId="0" fontId="3" fillId="0" borderId="0" xfId="0" applyFont="1" applyAlignment="1" applyProtection="1">
      <alignment horizontal="left" vertical="center" wrapText="1"/>
      <protection locked="0"/>
    </xf>
    <xf numFmtId="0" fontId="2" fillId="0" borderId="0" xfId="0" applyFont="1" applyAlignment="1">
      <alignment vertical="center"/>
    </xf>
    <xf numFmtId="0" fontId="0" fillId="0" borderId="0" xfId="0" applyAlignment="1">
      <alignment vertical="center"/>
    </xf>
    <xf numFmtId="4" fontId="9" fillId="2" borderId="5" xfId="0" applyNumberFormat="1" applyFont="1" applyFill="1" applyBorder="1" applyAlignment="1">
      <alignment horizontal="right" vertical="center" wrapText="1"/>
    </xf>
    <xf numFmtId="4" fontId="9" fillId="2" borderId="6" xfId="0" applyNumberFormat="1" applyFont="1" applyFill="1" applyBorder="1" applyAlignment="1">
      <alignment vertical="center" wrapText="1"/>
    </xf>
    <xf numFmtId="0" fontId="3" fillId="2" borderId="0" xfId="0" applyFont="1" applyFill="1" applyAlignment="1">
      <alignment vertical="center"/>
    </xf>
    <xf numFmtId="2" fontId="3" fillId="2" borderId="0" xfId="0" applyNumberFormat="1" applyFont="1" applyFill="1" applyAlignment="1">
      <alignment horizontal="left" vertical="center" wrapText="1"/>
    </xf>
    <xf numFmtId="4" fontId="3" fillId="2" borderId="0" xfId="0" applyNumberFormat="1" applyFont="1" applyFill="1" applyAlignment="1">
      <alignment horizontal="left" vertical="center" wrapText="1"/>
    </xf>
    <xf numFmtId="4" fontId="3" fillId="2" borderId="0" xfId="0" applyNumberFormat="1" applyFont="1" applyFill="1" applyAlignment="1">
      <alignment horizontal="right" vertical="center" wrapText="1"/>
    </xf>
    <xf numFmtId="41" fontId="3" fillId="2" borderId="0" xfId="0" applyNumberFormat="1" applyFont="1" applyFill="1" applyAlignment="1">
      <alignment horizontal="right" wrapText="1"/>
    </xf>
    <xf numFmtId="2" fontId="3" fillId="2" borderId="4"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2" fontId="3" fillId="2" borderId="39" xfId="0" applyNumberFormat="1" applyFont="1" applyFill="1" applyBorder="1" applyAlignment="1">
      <alignment horizontal="left" vertical="center" wrapText="1"/>
    </xf>
    <xf numFmtId="2" fontId="3" fillId="2" borderId="21" xfId="0" applyNumberFormat="1" applyFont="1" applyFill="1" applyBorder="1" applyAlignment="1">
      <alignment horizontal="left" vertical="center" wrapText="1"/>
    </xf>
    <xf numFmtId="2" fontId="3" fillId="2" borderId="29" xfId="0" applyNumberFormat="1" applyFont="1" applyFill="1" applyBorder="1" applyAlignment="1">
      <alignment horizontal="left" vertical="center" wrapText="1"/>
    </xf>
    <xf numFmtId="2" fontId="3" fillId="2" borderId="31" xfId="0" applyNumberFormat="1"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47"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41" fontId="3" fillId="2" borderId="3" xfId="0" applyNumberFormat="1" applyFont="1" applyFill="1" applyBorder="1" applyAlignment="1">
      <alignment horizontal="left" vertical="top"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41" fontId="21" fillId="2" borderId="6" xfId="0" applyNumberFormat="1" applyFont="1" applyFill="1" applyBorder="1" applyAlignment="1">
      <alignment horizontal="center" vertical="center"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xf>
    <xf numFmtId="0" fontId="4" fillId="0" borderId="11" xfId="0" applyFont="1" applyBorder="1" applyAlignment="1">
      <alignment vertical="center"/>
    </xf>
    <xf numFmtId="0" fontId="3" fillId="2" borderId="25" xfId="0" applyFont="1" applyFill="1" applyBorder="1" applyAlignment="1">
      <alignment horizontal="right" wrapText="1"/>
    </xf>
    <xf numFmtId="0" fontId="3" fillId="2" borderId="26" xfId="0" applyFont="1" applyFill="1" applyBorder="1" applyAlignment="1">
      <alignment horizontal="right" wrapText="1"/>
    </xf>
    <xf numFmtId="0" fontId="3" fillId="2" borderId="27" xfId="0" applyFont="1" applyFill="1" applyBorder="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2" fontId="3" fillId="2" borderId="6" xfId="0" applyNumberFormat="1" applyFont="1" applyFill="1" applyBorder="1" applyAlignment="1">
      <alignment horizontal="left" vertical="center" wrapText="1"/>
    </xf>
    <xf numFmtId="2" fontId="3" fillId="2" borderId="21" xfId="0" applyNumberFormat="1" applyFont="1" applyFill="1" applyBorder="1" applyAlignment="1">
      <alignment horizontal="left" vertical="top" wrapText="1"/>
    </xf>
    <xf numFmtId="2" fontId="3" fillId="2" borderId="29" xfId="0" applyNumberFormat="1" applyFont="1" applyFill="1" applyBorder="1" applyAlignment="1">
      <alignment horizontal="left" vertical="top" wrapText="1"/>
    </xf>
    <xf numFmtId="2" fontId="3" fillId="2" borderId="31"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4" fillId="2" borderId="31"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center" wrapText="1"/>
    </xf>
    <xf numFmtId="49" fontId="4" fillId="2" borderId="63" xfId="0" applyNumberFormat="1" applyFont="1" applyFill="1" applyBorder="1" applyAlignment="1">
      <alignment horizontal="center" vertical="center" wrapText="1"/>
    </xf>
    <xf numFmtId="0" fontId="3" fillId="2" borderId="25" xfId="0" applyFont="1" applyFill="1" applyBorder="1" applyAlignment="1">
      <alignment horizontal="right" vertical="center" wrapText="1"/>
    </xf>
    <xf numFmtId="0" fontId="3" fillId="2" borderId="26" xfId="0" applyFont="1" applyFill="1" applyBorder="1" applyAlignment="1">
      <alignment horizontal="right" vertical="center" wrapText="1"/>
    </xf>
    <xf numFmtId="0" fontId="3" fillId="2" borderId="27" xfId="0" applyFont="1" applyFill="1" applyBorder="1" applyAlignment="1">
      <alignment horizontal="right" vertical="center" wrapText="1"/>
    </xf>
    <xf numFmtId="0" fontId="4" fillId="2" borderId="18" xfId="0"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2" borderId="37" xfId="0" applyNumberFormat="1" applyFont="1" applyFill="1" applyBorder="1" applyAlignment="1">
      <alignment horizontal="center" vertical="center" wrapText="1"/>
    </xf>
    <xf numFmtId="49" fontId="6" fillId="2" borderId="34" xfId="0" applyNumberFormat="1" applyFont="1" applyFill="1" applyBorder="1" applyAlignment="1">
      <alignment horizontal="center" vertical="center" wrapText="1"/>
    </xf>
    <xf numFmtId="0" fontId="19" fillId="2" borderId="26" xfId="0" applyFont="1" applyFill="1" applyBorder="1" applyAlignment="1">
      <alignment horizontal="right" vertical="center" wrapText="1"/>
    </xf>
    <xf numFmtId="0" fontId="19" fillId="2" borderId="58" xfId="0" applyFont="1" applyFill="1" applyBorder="1" applyAlignment="1">
      <alignment horizontal="right" vertical="center" wrapText="1"/>
    </xf>
    <xf numFmtId="0" fontId="19" fillId="2" borderId="72" xfId="0" applyFont="1" applyFill="1" applyBorder="1" applyAlignment="1">
      <alignment horizontal="right" vertical="center" wrapText="1"/>
    </xf>
    <xf numFmtId="0" fontId="19" fillId="2" borderId="73" xfId="0" applyFont="1" applyFill="1" applyBorder="1" applyAlignment="1">
      <alignment horizontal="right" vertical="center" wrapText="1"/>
    </xf>
    <xf numFmtId="0" fontId="19" fillId="2" borderId="75" xfId="0" applyFont="1" applyFill="1" applyBorder="1" applyAlignment="1">
      <alignment horizontal="right" vertical="center" wrapText="1"/>
    </xf>
    <xf numFmtId="0" fontId="4" fillId="2" borderId="70" xfId="0" applyFont="1" applyFill="1" applyBorder="1" applyAlignment="1">
      <alignment horizontal="center" vertical="center" wrapText="1"/>
    </xf>
    <xf numFmtId="49" fontId="6" fillId="2" borderId="71" xfId="0" applyNumberFormat="1" applyFont="1" applyFill="1" applyBorder="1" applyAlignment="1">
      <alignment horizontal="center" vertical="center" wrapText="1"/>
    </xf>
    <xf numFmtId="2" fontId="8" fillId="2" borderId="22"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wrapText="1"/>
    </xf>
    <xf numFmtId="2" fontId="8" fillId="2" borderId="39" xfId="0" applyNumberFormat="1" applyFont="1" applyFill="1" applyBorder="1" applyAlignment="1">
      <alignment horizontal="left" vertical="center" wrapText="1"/>
    </xf>
    <xf numFmtId="0" fontId="3" fillId="2" borderId="5" xfId="0" applyFont="1" applyFill="1" applyBorder="1" applyAlignment="1">
      <alignment horizontal="right"/>
    </xf>
    <xf numFmtId="0" fontId="3" fillId="2" borderId="6" xfId="0" applyFont="1" applyFill="1" applyBorder="1" applyAlignment="1">
      <alignment horizontal="right"/>
    </xf>
    <xf numFmtId="2" fontId="3" fillId="2" borderId="4" xfId="0" applyNumberFormat="1" applyFont="1" applyFill="1" applyBorder="1" applyAlignment="1">
      <alignment horizontal="right" wrapText="1"/>
    </xf>
    <xf numFmtId="2" fontId="3" fillId="2" borderId="5" xfId="0" applyNumberFormat="1" applyFont="1" applyFill="1" applyBorder="1" applyAlignment="1">
      <alignment horizontal="right" wrapText="1"/>
    </xf>
    <xf numFmtId="0" fontId="3" fillId="2" borderId="26" xfId="0" applyFont="1" applyFill="1" applyBorder="1" applyAlignment="1">
      <alignment horizontal="right"/>
    </xf>
    <xf numFmtId="0" fontId="3" fillId="2" borderId="27" xfId="0" applyFont="1" applyFill="1" applyBorder="1" applyAlignment="1">
      <alignment horizontal="right"/>
    </xf>
    <xf numFmtId="49" fontId="4" fillId="0" borderId="55"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0" fontId="4" fillId="2" borderId="56"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24" fillId="0" borderId="3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0" xfId="0" applyFont="1" applyBorder="1" applyAlignment="1">
      <alignment horizontal="center" vertical="center" wrapText="1"/>
    </xf>
    <xf numFmtId="2" fontId="24" fillId="0" borderId="36" xfId="0" applyNumberFormat="1" applyFont="1" applyBorder="1" applyAlignment="1">
      <alignment horizontal="center" vertical="center"/>
    </xf>
    <xf numFmtId="2" fontId="24" fillId="0" borderId="37" xfId="0" applyNumberFormat="1" applyFont="1" applyBorder="1" applyAlignment="1">
      <alignment horizontal="center" vertical="center"/>
    </xf>
    <xf numFmtId="2" fontId="24" fillId="0" borderId="32" xfId="0" applyNumberFormat="1" applyFont="1" applyBorder="1" applyAlignment="1">
      <alignment horizontal="center" vertical="center"/>
    </xf>
    <xf numFmtId="2" fontId="24" fillId="0" borderId="35" xfId="0" applyNumberFormat="1" applyFont="1" applyBorder="1" applyAlignment="1">
      <alignment horizontal="center" vertical="center"/>
    </xf>
    <xf numFmtId="2" fontId="24" fillId="0" borderId="23" xfId="0" applyNumberFormat="1" applyFont="1" applyBorder="1" applyAlignment="1">
      <alignment horizontal="center"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3" borderId="42" xfId="0" applyFont="1" applyFill="1" applyBorder="1" applyAlignment="1">
      <alignment horizontal="left" vertical="center"/>
    </xf>
    <xf numFmtId="0" fontId="26" fillId="3" borderId="42" xfId="0" applyFont="1" applyFill="1" applyBorder="1" applyAlignment="1">
      <alignment horizontal="left" vertical="center"/>
    </xf>
    <xf numFmtId="2" fontId="24" fillId="3" borderId="42" xfId="0" applyNumberFormat="1" applyFont="1" applyFill="1" applyBorder="1" applyAlignment="1">
      <alignment horizontal="left" vertical="center"/>
    </xf>
    <xf numFmtId="2" fontId="26" fillId="3" borderId="42" xfId="0" applyNumberFormat="1" applyFont="1" applyFill="1" applyBorder="1" applyAlignment="1">
      <alignment horizontal="left" vertical="center"/>
    </xf>
    <xf numFmtId="0" fontId="24" fillId="0" borderId="45" xfId="0" applyFont="1" applyBorder="1" applyAlignment="1">
      <alignment horizontal="left" vertical="center"/>
    </xf>
    <xf numFmtId="0" fontId="24" fillId="0" borderId="44" xfId="0" applyFont="1" applyBorder="1" applyAlignment="1">
      <alignment horizontal="left" vertical="center"/>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7284-347F-4878-85FC-5D6DCD2C3C22}">
  <sheetPr>
    <tabColor rgb="FFFFFF00"/>
    <pageSetUpPr fitToPage="1"/>
  </sheetPr>
  <dimension ref="A1:AD88"/>
  <sheetViews>
    <sheetView view="pageBreakPreview" topLeftCell="A70" zoomScale="55" zoomScaleNormal="85" zoomScaleSheetLayoutView="55" zoomScalePageLayoutView="40" workbookViewId="0">
      <selection activeCell="D89" sqref="D89"/>
    </sheetView>
  </sheetViews>
  <sheetFormatPr defaultRowHeight="18" x14ac:dyDescent="0.35"/>
  <cols>
    <col min="1" max="1" width="3.42578125" style="1" customWidth="1"/>
    <col min="2" max="2" width="10.7109375" style="61" customWidth="1"/>
    <col min="3" max="3" width="11.7109375" style="61" customWidth="1"/>
    <col min="4" max="4" width="64.140625" style="62" customWidth="1"/>
    <col min="5" max="5" width="12.85546875" style="61" customWidth="1"/>
    <col min="6" max="6" width="15.42578125" style="64" customWidth="1"/>
    <col min="7" max="7" width="19.28515625" style="65" customWidth="1"/>
    <col min="8" max="8" width="21.5703125" style="66" customWidth="1"/>
    <col min="9" max="9" width="3.7109375" style="2" customWidth="1"/>
    <col min="10" max="30" width="9.140625" style="2"/>
    <col min="243" max="243" width="3.42578125" customWidth="1"/>
    <col min="244" max="244" width="7" customWidth="1"/>
    <col min="245" max="245" width="9.85546875" customWidth="1"/>
    <col min="246" max="246" width="64.140625" customWidth="1"/>
    <col min="247" max="247" width="11.42578125" customWidth="1"/>
    <col min="248" max="248" width="12.85546875" customWidth="1"/>
    <col min="249" max="249" width="15.42578125" customWidth="1"/>
    <col min="250" max="250" width="19.42578125" customWidth="1"/>
    <col min="251" max="251" width="13.85546875" customWidth="1"/>
    <col min="499" max="499" width="3.42578125" customWidth="1"/>
    <col min="500" max="500" width="7" customWidth="1"/>
    <col min="501" max="501" width="9.85546875" customWidth="1"/>
    <col min="502" max="502" width="64.140625" customWidth="1"/>
    <col min="503" max="503" width="11.42578125" customWidth="1"/>
    <col min="504" max="504" width="12.85546875" customWidth="1"/>
    <col min="505" max="505" width="15.42578125" customWidth="1"/>
    <col min="506" max="506" width="19.42578125" customWidth="1"/>
    <col min="507" max="507" width="13.85546875" customWidth="1"/>
    <col min="755" max="755" width="3.42578125" customWidth="1"/>
    <col min="756" max="756" width="7" customWidth="1"/>
    <col min="757" max="757" width="9.85546875" customWidth="1"/>
    <col min="758" max="758" width="64.140625" customWidth="1"/>
    <col min="759" max="759" width="11.42578125" customWidth="1"/>
    <col min="760" max="760" width="12.85546875" customWidth="1"/>
    <col min="761" max="761" width="15.42578125" customWidth="1"/>
    <col min="762" max="762" width="19.42578125" customWidth="1"/>
    <col min="763" max="763" width="13.85546875" customWidth="1"/>
    <col min="1011" max="1011" width="3.42578125" customWidth="1"/>
    <col min="1012" max="1012" width="7" customWidth="1"/>
    <col min="1013" max="1013" width="9.85546875" customWidth="1"/>
    <col min="1014" max="1014" width="64.140625" customWidth="1"/>
    <col min="1015" max="1015" width="11.42578125" customWidth="1"/>
    <col min="1016" max="1016" width="12.85546875" customWidth="1"/>
    <col min="1017" max="1017" width="15.42578125" customWidth="1"/>
    <col min="1018" max="1018" width="19.42578125" customWidth="1"/>
    <col min="1019" max="1019" width="13.85546875" customWidth="1"/>
    <col min="1267" max="1267" width="3.42578125" customWidth="1"/>
    <col min="1268" max="1268" width="7" customWidth="1"/>
    <col min="1269" max="1269" width="9.85546875" customWidth="1"/>
    <col min="1270" max="1270" width="64.140625" customWidth="1"/>
    <col min="1271" max="1271" width="11.42578125" customWidth="1"/>
    <col min="1272" max="1272" width="12.85546875" customWidth="1"/>
    <col min="1273" max="1273" width="15.42578125" customWidth="1"/>
    <col min="1274" max="1274" width="19.42578125" customWidth="1"/>
    <col min="1275" max="1275" width="13.85546875" customWidth="1"/>
    <col min="1523" max="1523" width="3.42578125" customWidth="1"/>
    <col min="1524" max="1524" width="7" customWidth="1"/>
    <col min="1525" max="1525" width="9.85546875" customWidth="1"/>
    <col min="1526" max="1526" width="64.140625" customWidth="1"/>
    <col min="1527" max="1527" width="11.42578125" customWidth="1"/>
    <col min="1528" max="1528" width="12.85546875" customWidth="1"/>
    <col min="1529" max="1529" width="15.42578125" customWidth="1"/>
    <col min="1530" max="1530" width="19.42578125" customWidth="1"/>
    <col min="1531" max="1531" width="13.85546875" customWidth="1"/>
    <col min="1779" max="1779" width="3.42578125" customWidth="1"/>
    <col min="1780" max="1780" width="7" customWidth="1"/>
    <col min="1781" max="1781" width="9.85546875" customWidth="1"/>
    <col min="1782" max="1782" width="64.140625" customWidth="1"/>
    <col min="1783" max="1783" width="11.42578125" customWidth="1"/>
    <col min="1784" max="1784" width="12.85546875" customWidth="1"/>
    <col min="1785" max="1785" width="15.42578125" customWidth="1"/>
    <col min="1786" max="1786" width="19.42578125" customWidth="1"/>
    <col min="1787" max="1787" width="13.85546875" customWidth="1"/>
    <col min="2035" max="2035" width="3.42578125" customWidth="1"/>
    <col min="2036" max="2036" width="7" customWidth="1"/>
    <col min="2037" max="2037" width="9.85546875" customWidth="1"/>
    <col min="2038" max="2038" width="64.140625" customWidth="1"/>
    <col min="2039" max="2039" width="11.42578125" customWidth="1"/>
    <col min="2040" max="2040" width="12.85546875" customWidth="1"/>
    <col min="2041" max="2041" width="15.42578125" customWidth="1"/>
    <col min="2042" max="2042" width="19.42578125" customWidth="1"/>
    <col min="2043" max="2043" width="13.85546875" customWidth="1"/>
    <col min="2291" max="2291" width="3.42578125" customWidth="1"/>
    <col min="2292" max="2292" width="7" customWidth="1"/>
    <col min="2293" max="2293" width="9.85546875" customWidth="1"/>
    <col min="2294" max="2294" width="64.140625" customWidth="1"/>
    <col min="2295" max="2295" width="11.42578125" customWidth="1"/>
    <col min="2296" max="2296" width="12.85546875" customWidth="1"/>
    <col min="2297" max="2297" width="15.42578125" customWidth="1"/>
    <col min="2298" max="2298" width="19.42578125" customWidth="1"/>
    <col min="2299" max="2299" width="13.85546875" customWidth="1"/>
    <col min="2547" max="2547" width="3.42578125" customWidth="1"/>
    <col min="2548" max="2548" width="7" customWidth="1"/>
    <col min="2549" max="2549" width="9.85546875" customWidth="1"/>
    <col min="2550" max="2550" width="64.140625" customWidth="1"/>
    <col min="2551" max="2551" width="11.42578125" customWidth="1"/>
    <col min="2552" max="2552" width="12.85546875" customWidth="1"/>
    <col min="2553" max="2553" width="15.42578125" customWidth="1"/>
    <col min="2554" max="2554" width="19.42578125" customWidth="1"/>
    <col min="2555" max="2555" width="13.85546875" customWidth="1"/>
    <col min="2803" max="2803" width="3.42578125" customWidth="1"/>
    <col min="2804" max="2804" width="7" customWidth="1"/>
    <col min="2805" max="2805" width="9.85546875" customWidth="1"/>
    <col min="2806" max="2806" width="64.140625" customWidth="1"/>
    <col min="2807" max="2807" width="11.42578125" customWidth="1"/>
    <col min="2808" max="2808" width="12.85546875" customWidth="1"/>
    <col min="2809" max="2809" width="15.42578125" customWidth="1"/>
    <col min="2810" max="2810" width="19.42578125" customWidth="1"/>
    <col min="2811" max="2811" width="13.85546875" customWidth="1"/>
    <col min="3059" max="3059" width="3.42578125" customWidth="1"/>
    <col min="3060" max="3060" width="7" customWidth="1"/>
    <col min="3061" max="3061" width="9.85546875" customWidth="1"/>
    <col min="3062" max="3062" width="64.140625" customWidth="1"/>
    <col min="3063" max="3063" width="11.42578125" customWidth="1"/>
    <col min="3064" max="3064" width="12.85546875" customWidth="1"/>
    <col min="3065" max="3065" width="15.42578125" customWidth="1"/>
    <col min="3066" max="3066" width="19.42578125" customWidth="1"/>
    <col min="3067" max="3067" width="13.85546875" customWidth="1"/>
    <col min="3315" max="3315" width="3.42578125" customWidth="1"/>
    <col min="3316" max="3316" width="7" customWidth="1"/>
    <col min="3317" max="3317" width="9.85546875" customWidth="1"/>
    <col min="3318" max="3318" width="64.140625" customWidth="1"/>
    <col min="3319" max="3319" width="11.42578125" customWidth="1"/>
    <col min="3320" max="3320" width="12.85546875" customWidth="1"/>
    <col min="3321" max="3321" width="15.42578125" customWidth="1"/>
    <col min="3322" max="3322" width="19.42578125" customWidth="1"/>
    <col min="3323" max="3323" width="13.85546875" customWidth="1"/>
    <col min="3571" max="3571" width="3.42578125" customWidth="1"/>
    <col min="3572" max="3572" width="7" customWidth="1"/>
    <col min="3573" max="3573" width="9.85546875" customWidth="1"/>
    <col min="3574" max="3574" width="64.140625" customWidth="1"/>
    <col min="3575" max="3575" width="11.42578125" customWidth="1"/>
    <col min="3576" max="3576" width="12.85546875" customWidth="1"/>
    <col min="3577" max="3577" width="15.42578125" customWidth="1"/>
    <col min="3578" max="3578" width="19.42578125" customWidth="1"/>
    <col min="3579" max="3579" width="13.85546875" customWidth="1"/>
    <col min="3827" max="3827" width="3.42578125" customWidth="1"/>
    <col min="3828" max="3828" width="7" customWidth="1"/>
    <col min="3829" max="3829" width="9.85546875" customWidth="1"/>
    <col min="3830" max="3830" width="64.140625" customWidth="1"/>
    <col min="3831" max="3831" width="11.42578125" customWidth="1"/>
    <col min="3832" max="3832" width="12.85546875" customWidth="1"/>
    <col min="3833" max="3833" width="15.42578125" customWidth="1"/>
    <col min="3834" max="3834" width="19.42578125" customWidth="1"/>
    <col min="3835" max="3835" width="13.85546875" customWidth="1"/>
    <col min="4083" max="4083" width="3.42578125" customWidth="1"/>
    <col min="4084" max="4084" width="7" customWidth="1"/>
    <col min="4085" max="4085" width="9.85546875" customWidth="1"/>
    <col min="4086" max="4086" width="64.140625" customWidth="1"/>
    <col min="4087" max="4087" width="11.42578125" customWidth="1"/>
    <col min="4088" max="4088" width="12.85546875" customWidth="1"/>
    <col min="4089" max="4089" width="15.42578125" customWidth="1"/>
    <col min="4090" max="4090" width="19.42578125" customWidth="1"/>
    <col min="4091" max="4091" width="13.85546875" customWidth="1"/>
    <col min="4339" max="4339" width="3.42578125" customWidth="1"/>
    <col min="4340" max="4340" width="7" customWidth="1"/>
    <col min="4341" max="4341" width="9.85546875" customWidth="1"/>
    <col min="4342" max="4342" width="64.140625" customWidth="1"/>
    <col min="4343" max="4343" width="11.42578125" customWidth="1"/>
    <col min="4344" max="4344" width="12.85546875" customWidth="1"/>
    <col min="4345" max="4345" width="15.42578125" customWidth="1"/>
    <col min="4346" max="4346" width="19.42578125" customWidth="1"/>
    <col min="4347" max="4347" width="13.85546875" customWidth="1"/>
    <col min="4595" max="4595" width="3.42578125" customWidth="1"/>
    <col min="4596" max="4596" width="7" customWidth="1"/>
    <col min="4597" max="4597" width="9.85546875" customWidth="1"/>
    <col min="4598" max="4598" width="64.140625" customWidth="1"/>
    <col min="4599" max="4599" width="11.42578125" customWidth="1"/>
    <col min="4600" max="4600" width="12.85546875" customWidth="1"/>
    <col min="4601" max="4601" width="15.42578125" customWidth="1"/>
    <col min="4602" max="4602" width="19.42578125" customWidth="1"/>
    <col min="4603" max="4603" width="13.85546875" customWidth="1"/>
    <col min="4851" max="4851" width="3.42578125" customWidth="1"/>
    <col min="4852" max="4852" width="7" customWidth="1"/>
    <col min="4853" max="4853" width="9.85546875" customWidth="1"/>
    <col min="4854" max="4854" width="64.140625" customWidth="1"/>
    <col min="4855" max="4855" width="11.42578125" customWidth="1"/>
    <col min="4856" max="4856" width="12.85546875" customWidth="1"/>
    <col min="4857" max="4857" width="15.42578125" customWidth="1"/>
    <col min="4858" max="4858" width="19.42578125" customWidth="1"/>
    <col min="4859" max="4859" width="13.85546875" customWidth="1"/>
    <col min="5107" max="5107" width="3.42578125" customWidth="1"/>
    <col min="5108" max="5108" width="7" customWidth="1"/>
    <col min="5109" max="5109" width="9.85546875" customWidth="1"/>
    <col min="5110" max="5110" width="64.140625" customWidth="1"/>
    <col min="5111" max="5111" width="11.42578125" customWidth="1"/>
    <col min="5112" max="5112" width="12.85546875" customWidth="1"/>
    <col min="5113" max="5113" width="15.42578125" customWidth="1"/>
    <col min="5114" max="5114" width="19.42578125" customWidth="1"/>
    <col min="5115" max="5115" width="13.85546875" customWidth="1"/>
    <col min="5363" max="5363" width="3.42578125" customWidth="1"/>
    <col min="5364" max="5364" width="7" customWidth="1"/>
    <col min="5365" max="5365" width="9.85546875" customWidth="1"/>
    <col min="5366" max="5366" width="64.140625" customWidth="1"/>
    <col min="5367" max="5367" width="11.42578125" customWidth="1"/>
    <col min="5368" max="5368" width="12.85546875" customWidth="1"/>
    <col min="5369" max="5369" width="15.42578125" customWidth="1"/>
    <col min="5370" max="5370" width="19.42578125" customWidth="1"/>
    <col min="5371" max="5371" width="13.85546875" customWidth="1"/>
    <col min="5619" max="5619" width="3.42578125" customWidth="1"/>
    <col min="5620" max="5620" width="7" customWidth="1"/>
    <col min="5621" max="5621" width="9.85546875" customWidth="1"/>
    <col min="5622" max="5622" width="64.140625" customWidth="1"/>
    <col min="5623" max="5623" width="11.42578125" customWidth="1"/>
    <col min="5624" max="5624" width="12.85546875" customWidth="1"/>
    <col min="5625" max="5625" width="15.42578125" customWidth="1"/>
    <col min="5626" max="5626" width="19.42578125" customWidth="1"/>
    <col min="5627" max="5627" width="13.85546875" customWidth="1"/>
    <col min="5875" max="5875" width="3.42578125" customWidth="1"/>
    <col min="5876" max="5876" width="7" customWidth="1"/>
    <col min="5877" max="5877" width="9.85546875" customWidth="1"/>
    <col min="5878" max="5878" width="64.140625" customWidth="1"/>
    <col min="5879" max="5879" width="11.42578125" customWidth="1"/>
    <col min="5880" max="5880" width="12.85546875" customWidth="1"/>
    <col min="5881" max="5881" width="15.42578125" customWidth="1"/>
    <col min="5882" max="5882" width="19.42578125" customWidth="1"/>
    <col min="5883" max="5883" width="13.85546875" customWidth="1"/>
    <col min="6131" max="6131" width="3.42578125" customWidth="1"/>
    <col min="6132" max="6132" width="7" customWidth="1"/>
    <col min="6133" max="6133" width="9.85546875" customWidth="1"/>
    <col min="6134" max="6134" width="64.140625" customWidth="1"/>
    <col min="6135" max="6135" width="11.42578125" customWidth="1"/>
    <col min="6136" max="6136" width="12.85546875" customWidth="1"/>
    <col min="6137" max="6137" width="15.42578125" customWidth="1"/>
    <col min="6138" max="6138" width="19.42578125" customWidth="1"/>
    <col min="6139" max="6139" width="13.85546875" customWidth="1"/>
    <col min="6387" max="6387" width="3.42578125" customWidth="1"/>
    <col min="6388" max="6388" width="7" customWidth="1"/>
    <col min="6389" max="6389" width="9.85546875" customWidth="1"/>
    <col min="6390" max="6390" width="64.140625" customWidth="1"/>
    <col min="6391" max="6391" width="11.42578125" customWidth="1"/>
    <col min="6392" max="6392" width="12.85546875" customWidth="1"/>
    <col min="6393" max="6393" width="15.42578125" customWidth="1"/>
    <col min="6394" max="6394" width="19.42578125" customWidth="1"/>
    <col min="6395" max="6395" width="13.85546875" customWidth="1"/>
    <col min="6643" max="6643" width="3.42578125" customWidth="1"/>
    <col min="6644" max="6644" width="7" customWidth="1"/>
    <col min="6645" max="6645" width="9.85546875" customWidth="1"/>
    <col min="6646" max="6646" width="64.140625" customWidth="1"/>
    <col min="6647" max="6647" width="11.42578125" customWidth="1"/>
    <col min="6648" max="6648" width="12.85546875" customWidth="1"/>
    <col min="6649" max="6649" width="15.42578125" customWidth="1"/>
    <col min="6650" max="6650" width="19.42578125" customWidth="1"/>
    <col min="6651" max="6651" width="13.85546875" customWidth="1"/>
    <col min="6899" max="6899" width="3.42578125" customWidth="1"/>
    <col min="6900" max="6900" width="7" customWidth="1"/>
    <col min="6901" max="6901" width="9.85546875" customWidth="1"/>
    <col min="6902" max="6902" width="64.140625" customWidth="1"/>
    <col min="6903" max="6903" width="11.42578125" customWidth="1"/>
    <col min="6904" max="6904" width="12.85546875" customWidth="1"/>
    <col min="6905" max="6905" width="15.42578125" customWidth="1"/>
    <col min="6906" max="6906" width="19.42578125" customWidth="1"/>
    <col min="6907" max="6907" width="13.85546875" customWidth="1"/>
    <col min="7155" max="7155" width="3.42578125" customWidth="1"/>
    <col min="7156" max="7156" width="7" customWidth="1"/>
    <col min="7157" max="7157" width="9.85546875" customWidth="1"/>
    <col min="7158" max="7158" width="64.140625" customWidth="1"/>
    <col min="7159" max="7159" width="11.42578125" customWidth="1"/>
    <col min="7160" max="7160" width="12.85546875" customWidth="1"/>
    <col min="7161" max="7161" width="15.42578125" customWidth="1"/>
    <col min="7162" max="7162" width="19.42578125" customWidth="1"/>
    <col min="7163" max="7163" width="13.85546875" customWidth="1"/>
    <col min="7411" max="7411" width="3.42578125" customWidth="1"/>
    <col min="7412" max="7412" width="7" customWidth="1"/>
    <col min="7413" max="7413" width="9.85546875" customWidth="1"/>
    <col min="7414" max="7414" width="64.140625" customWidth="1"/>
    <col min="7415" max="7415" width="11.42578125" customWidth="1"/>
    <col min="7416" max="7416" width="12.85546875" customWidth="1"/>
    <col min="7417" max="7417" width="15.42578125" customWidth="1"/>
    <col min="7418" max="7418" width="19.42578125" customWidth="1"/>
    <col min="7419" max="7419" width="13.85546875" customWidth="1"/>
    <col min="7667" max="7667" width="3.42578125" customWidth="1"/>
    <col min="7668" max="7668" width="7" customWidth="1"/>
    <col min="7669" max="7669" width="9.85546875" customWidth="1"/>
    <col min="7670" max="7670" width="64.140625" customWidth="1"/>
    <col min="7671" max="7671" width="11.42578125" customWidth="1"/>
    <col min="7672" max="7672" width="12.85546875" customWidth="1"/>
    <col min="7673" max="7673" width="15.42578125" customWidth="1"/>
    <col min="7674" max="7674" width="19.42578125" customWidth="1"/>
    <col min="7675" max="7675" width="13.85546875" customWidth="1"/>
    <col min="7923" max="7923" width="3.42578125" customWidth="1"/>
    <col min="7924" max="7924" width="7" customWidth="1"/>
    <col min="7925" max="7925" width="9.85546875" customWidth="1"/>
    <col min="7926" max="7926" width="64.140625" customWidth="1"/>
    <col min="7927" max="7927" width="11.42578125" customWidth="1"/>
    <col min="7928" max="7928" width="12.85546875" customWidth="1"/>
    <col min="7929" max="7929" width="15.42578125" customWidth="1"/>
    <col min="7930" max="7930" width="19.42578125" customWidth="1"/>
    <col min="7931" max="7931" width="13.85546875" customWidth="1"/>
    <col min="8179" max="8179" width="3.42578125" customWidth="1"/>
    <col min="8180" max="8180" width="7" customWidth="1"/>
    <col min="8181" max="8181" width="9.85546875" customWidth="1"/>
    <col min="8182" max="8182" width="64.140625" customWidth="1"/>
    <col min="8183" max="8183" width="11.42578125" customWidth="1"/>
    <col min="8184" max="8184" width="12.85546875" customWidth="1"/>
    <col min="8185" max="8185" width="15.42578125" customWidth="1"/>
    <col min="8186" max="8186" width="19.42578125" customWidth="1"/>
    <col min="8187" max="8187" width="13.85546875" customWidth="1"/>
    <col min="8435" max="8435" width="3.42578125" customWidth="1"/>
    <col min="8436" max="8436" width="7" customWidth="1"/>
    <col min="8437" max="8437" width="9.85546875" customWidth="1"/>
    <col min="8438" max="8438" width="64.140625" customWidth="1"/>
    <col min="8439" max="8439" width="11.42578125" customWidth="1"/>
    <col min="8440" max="8440" width="12.85546875" customWidth="1"/>
    <col min="8441" max="8441" width="15.42578125" customWidth="1"/>
    <col min="8442" max="8442" width="19.42578125" customWidth="1"/>
    <col min="8443" max="8443" width="13.85546875" customWidth="1"/>
    <col min="8691" max="8691" width="3.42578125" customWidth="1"/>
    <col min="8692" max="8692" width="7" customWidth="1"/>
    <col min="8693" max="8693" width="9.85546875" customWidth="1"/>
    <col min="8694" max="8694" width="64.140625" customWidth="1"/>
    <col min="8695" max="8695" width="11.42578125" customWidth="1"/>
    <col min="8696" max="8696" width="12.85546875" customWidth="1"/>
    <col min="8697" max="8697" width="15.42578125" customWidth="1"/>
    <col min="8698" max="8698" width="19.42578125" customWidth="1"/>
    <col min="8699" max="8699" width="13.85546875" customWidth="1"/>
    <col min="8947" max="8947" width="3.42578125" customWidth="1"/>
    <col min="8948" max="8948" width="7" customWidth="1"/>
    <col min="8949" max="8949" width="9.85546875" customWidth="1"/>
    <col min="8950" max="8950" width="64.140625" customWidth="1"/>
    <col min="8951" max="8951" width="11.42578125" customWidth="1"/>
    <col min="8952" max="8952" width="12.85546875" customWidth="1"/>
    <col min="8953" max="8953" width="15.42578125" customWidth="1"/>
    <col min="8954" max="8954" width="19.42578125" customWidth="1"/>
    <col min="8955" max="8955" width="13.85546875" customWidth="1"/>
    <col min="9203" max="9203" width="3.42578125" customWidth="1"/>
    <col min="9204" max="9204" width="7" customWidth="1"/>
    <col min="9205" max="9205" width="9.85546875" customWidth="1"/>
    <col min="9206" max="9206" width="64.140625" customWidth="1"/>
    <col min="9207" max="9207" width="11.42578125" customWidth="1"/>
    <col min="9208" max="9208" width="12.85546875" customWidth="1"/>
    <col min="9209" max="9209" width="15.42578125" customWidth="1"/>
    <col min="9210" max="9210" width="19.42578125" customWidth="1"/>
    <col min="9211" max="9211" width="13.85546875" customWidth="1"/>
    <col min="9459" max="9459" width="3.42578125" customWidth="1"/>
    <col min="9460" max="9460" width="7" customWidth="1"/>
    <col min="9461" max="9461" width="9.85546875" customWidth="1"/>
    <col min="9462" max="9462" width="64.140625" customWidth="1"/>
    <col min="9463" max="9463" width="11.42578125" customWidth="1"/>
    <col min="9464" max="9464" width="12.85546875" customWidth="1"/>
    <col min="9465" max="9465" width="15.42578125" customWidth="1"/>
    <col min="9466" max="9466" width="19.42578125" customWidth="1"/>
    <col min="9467" max="9467" width="13.85546875" customWidth="1"/>
    <col min="9715" max="9715" width="3.42578125" customWidth="1"/>
    <col min="9716" max="9716" width="7" customWidth="1"/>
    <col min="9717" max="9717" width="9.85546875" customWidth="1"/>
    <col min="9718" max="9718" width="64.140625" customWidth="1"/>
    <col min="9719" max="9719" width="11.42578125" customWidth="1"/>
    <col min="9720" max="9720" width="12.85546875" customWidth="1"/>
    <col min="9721" max="9721" width="15.42578125" customWidth="1"/>
    <col min="9722" max="9722" width="19.42578125" customWidth="1"/>
    <col min="9723" max="9723" width="13.85546875" customWidth="1"/>
    <col min="9971" max="9971" width="3.42578125" customWidth="1"/>
    <col min="9972" max="9972" width="7" customWidth="1"/>
    <col min="9973" max="9973" width="9.85546875" customWidth="1"/>
    <col min="9974" max="9974" width="64.140625" customWidth="1"/>
    <col min="9975" max="9975" width="11.42578125" customWidth="1"/>
    <col min="9976" max="9976" width="12.85546875" customWidth="1"/>
    <col min="9977" max="9977" width="15.42578125" customWidth="1"/>
    <col min="9978" max="9978" width="19.42578125" customWidth="1"/>
    <col min="9979" max="9979" width="13.85546875" customWidth="1"/>
    <col min="10227" max="10227" width="3.42578125" customWidth="1"/>
    <col min="10228" max="10228" width="7" customWidth="1"/>
    <col min="10229" max="10229" width="9.85546875" customWidth="1"/>
    <col min="10230" max="10230" width="64.140625" customWidth="1"/>
    <col min="10231" max="10231" width="11.42578125" customWidth="1"/>
    <col min="10232" max="10232" width="12.85546875" customWidth="1"/>
    <col min="10233" max="10233" width="15.42578125" customWidth="1"/>
    <col min="10234" max="10234" width="19.42578125" customWidth="1"/>
    <col min="10235" max="10235" width="13.85546875" customWidth="1"/>
    <col min="10483" max="10483" width="3.42578125" customWidth="1"/>
    <col min="10484" max="10484" width="7" customWidth="1"/>
    <col min="10485" max="10485" width="9.85546875" customWidth="1"/>
    <col min="10486" max="10486" width="64.140625" customWidth="1"/>
    <col min="10487" max="10487" width="11.42578125" customWidth="1"/>
    <col min="10488" max="10488" width="12.85546875" customWidth="1"/>
    <col min="10489" max="10489" width="15.42578125" customWidth="1"/>
    <col min="10490" max="10490" width="19.42578125" customWidth="1"/>
    <col min="10491" max="10491" width="13.85546875" customWidth="1"/>
    <col min="10739" max="10739" width="3.42578125" customWidth="1"/>
    <col min="10740" max="10740" width="7" customWidth="1"/>
    <col min="10741" max="10741" width="9.85546875" customWidth="1"/>
    <col min="10742" max="10742" width="64.140625" customWidth="1"/>
    <col min="10743" max="10743" width="11.42578125" customWidth="1"/>
    <col min="10744" max="10744" width="12.85546875" customWidth="1"/>
    <col min="10745" max="10745" width="15.42578125" customWidth="1"/>
    <col min="10746" max="10746" width="19.42578125" customWidth="1"/>
    <col min="10747" max="10747" width="13.85546875" customWidth="1"/>
    <col min="10995" max="10995" width="3.42578125" customWidth="1"/>
    <col min="10996" max="10996" width="7" customWidth="1"/>
    <col min="10997" max="10997" width="9.85546875" customWidth="1"/>
    <col min="10998" max="10998" width="64.140625" customWidth="1"/>
    <col min="10999" max="10999" width="11.42578125" customWidth="1"/>
    <col min="11000" max="11000" width="12.85546875" customWidth="1"/>
    <col min="11001" max="11001" width="15.42578125" customWidth="1"/>
    <col min="11002" max="11002" width="19.42578125" customWidth="1"/>
    <col min="11003" max="11003" width="13.85546875" customWidth="1"/>
    <col min="11251" max="11251" width="3.42578125" customWidth="1"/>
    <col min="11252" max="11252" width="7" customWidth="1"/>
    <col min="11253" max="11253" width="9.85546875" customWidth="1"/>
    <col min="11254" max="11254" width="64.140625" customWidth="1"/>
    <col min="11255" max="11255" width="11.42578125" customWidth="1"/>
    <col min="11256" max="11256" width="12.85546875" customWidth="1"/>
    <col min="11257" max="11257" width="15.42578125" customWidth="1"/>
    <col min="11258" max="11258" width="19.42578125" customWidth="1"/>
    <col min="11259" max="11259" width="13.85546875" customWidth="1"/>
    <col min="11507" max="11507" width="3.42578125" customWidth="1"/>
    <col min="11508" max="11508" width="7" customWidth="1"/>
    <col min="11509" max="11509" width="9.85546875" customWidth="1"/>
    <col min="11510" max="11510" width="64.140625" customWidth="1"/>
    <col min="11511" max="11511" width="11.42578125" customWidth="1"/>
    <col min="11512" max="11512" width="12.85546875" customWidth="1"/>
    <col min="11513" max="11513" width="15.42578125" customWidth="1"/>
    <col min="11514" max="11514" width="19.42578125" customWidth="1"/>
    <col min="11515" max="11515" width="13.85546875" customWidth="1"/>
    <col min="11763" max="11763" width="3.42578125" customWidth="1"/>
    <col min="11764" max="11764" width="7" customWidth="1"/>
    <col min="11765" max="11765" width="9.85546875" customWidth="1"/>
    <col min="11766" max="11766" width="64.140625" customWidth="1"/>
    <col min="11767" max="11767" width="11.42578125" customWidth="1"/>
    <col min="11768" max="11768" width="12.85546875" customWidth="1"/>
    <col min="11769" max="11769" width="15.42578125" customWidth="1"/>
    <col min="11770" max="11770" width="19.42578125" customWidth="1"/>
    <col min="11771" max="11771" width="13.85546875" customWidth="1"/>
    <col min="12019" max="12019" width="3.42578125" customWidth="1"/>
    <col min="12020" max="12020" width="7" customWidth="1"/>
    <col min="12021" max="12021" width="9.85546875" customWidth="1"/>
    <col min="12022" max="12022" width="64.140625" customWidth="1"/>
    <col min="12023" max="12023" width="11.42578125" customWidth="1"/>
    <col min="12024" max="12024" width="12.85546875" customWidth="1"/>
    <col min="12025" max="12025" width="15.42578125" customWidth="1"/>
    <col min="12026" max="12026" width="19.42578125" customWidth="1"/>
    <col min="12027" max="12027" width="13.85546875" customWidth="1"/>
    <col min="12275" max="12275" width="3.42578125" customWidth="1"/>
    <col min="12276" max="12276" width="7" customWidth="1"/>
    <col min="12277" max="12277" width="9.85546875" customWidth="1"/>
    <col min="12278" max="12278" width="64.140625" customWidth="1"/>
    <col min="12279" max="12279" width="11.42578125" customWidth="1"/>
    <col min="12280" max="12280" width="12.85546875" customWidth="1"/>
    <col min="12281" max="12281" width="15.42578125" customWidth="1"/>
    <col min="12282" max="12282" width="19.42578125" customWidth="1"/>
    <col min="12283" max="12283" width="13.85546875" customWidth="1"/>
    <col min="12531" max="12531" width="3.42578125" customWidth="1"/>
    <col min="12532" max="12532" width="7" customWidth="1"/>
    <col min="12533" max="12533" width="9.85546875" customWidth="1"/>
    <col min="12534" max="12534" width="64.140625" customWidth="1"/>
    <col min="12535" max="12535" width="11.42578125" customWidth="1"/>
    <col min="12536" max="12536" width="12.85546875" customWidth="1"/>
    <col min="12537" max="12537" width="15.42578125" customWidth="1"/>
    <col min="12538" max="12538" width="19.42578125" customWidth="1"/>
    <col min="12539" max="12539" width="13.85546875" customWidth="1"/>
    <col min="12787" max="12787" width="3.42578125" customWidth="1"/>
    <col min="12788" max="12788" width="7" customWidth="1"/>
    <col min="12789" max="12789" width="9.85546875" customWidth="1"/>
    <col min="12790" max="12790" width="64.140625" customWidth="1"/>
    <col min="12791" max="12791" width="11.42578125" customWidth="1"/>
    <col min="12792" max="12792" width="12.85546875" customWidth="1"/>
    <col min="12793" max="12793" width="15.42578125" customWidth="1"/>
    <col min="12794" max="12794" width="19.42578125" customWidth="1"/>
    <col min="12795" max="12795" width="13.85546875" customWidth="1"/>
    <col min="13043" max="13043" width="3.42578125" customWidth="1"/>
    <col min="13044" max="13044" width="7" customWidth="1"/>
    <col min="13045" max="13045" width="9.85546875" customWidth="1"/>
    <col min="13046" max="13046" width="64.140625" customWidth="1"/>
    <col min="13047" max="13047" width="11.42578125" customWidth="1"/>
    <col min="13048" max="13048" width="12.85546875" customWidth="1"/>
    <col min="13049" max="13049" width="15.42578125" customWidth="1"/>
    <col min="13050" max="13050" width="19.42578125" customWidth="1"/>
    <col min="13051" max="13051" width="13.85546875" customWidth="1"/>
    <col min="13299" max="13299" width="3.42578125" customWidth="1"/>
    <col min="13300" max="13300" width="7" customWidth="1"/>
    <col min="13301" max="13301" width="9.85546875" customWidth="1"/>
    <col min="13302" max="13302" width="64.140625" customWidth="1"/>
    <col min="13303" max="13303" width="11.42578125" customWidth="1"/>
    <col min="13304" max="13304" width="12.85546875" customWidth="1"/>
    <col min="13305" max="13305" width="15.42578125" customWidth="1"/>
    <col min="13306" max="13306" width="19.42578125" customWidth="1"/>
    <col min="13307" max="13307" width="13.85546875" customWidth="1"/>
    <col min="13555" max="13555" width="3.42578125" customWidth="1"/>
    <col min="13556" max="13556" width="7" customWidth="1"/>
    <col min="13557" max="13557" width="9.85546875" customWidth="1"/>
    <col min="13558" max="13558" width="64.140625" customWidth="1"/>
    <col min="13559" max="13559" width="11.42578125" customWidth="1"/>
    <col min="13560" max="13560" width="12.85546875" customWidth="1"/>
    <col min="13561" max="13561" width="15.42578125" customWidth="1"/>
    <col min="13562" max="13562" width="19.42578125" customWidth="1"/>
    <col min="13563" max="13563" width="13.85546875" customWidth="1"/>
    <col min="13811" max="13811" width="3.42578125" customWidth="1"/>
    <col min="13812" max="13812" width="7" customWidth="1"/>
    <col min="13813" max="13813" width="9.85546875" customWidth="1"/>
    <col min="13814" max="13814" width="64.140625" customWidth="1"/>
    <col min="13815" max="13815" width="11.42578125" customWidth="1"/>
    <col min="13816" max="13816" width="12.85546875" customWidth="1"/>
    <col min="13817" max="13817" width="15.42578125" customWidth="1"/>
    <col min="13818" max="13818" width="19.42578125" customWidth="1"/>
    <col min="13819" max="13819" width="13.85546875" customWidth="1"/>
    <col min="14067" max="14067" width="3.42578125" customWidth="1"/>
    <col min="14068" max="14068" width="7" customWidth="1"/>
    <col min="14069" max="14069" width="9.85546875" customWidth="1"/>
    <col min="14070" max="14070" width="64.140625" customWidth="1"/>
    <col min="14071" max="14071" width="11.42578125" customWidth="1"/>
    <col min="14072" max="14072" width="12.85546875" customWidth="1"/>
    <col min="14073" max="14073" width="15.42578125" customWidth="1"/>
    <col min="14074" max="14074" width="19.42578125" customWidth="1"/>
    <col min="14075" max="14075" width="13.85546875" customWidth="1"/>
    <col min="14323" max="14323" width="3.42578125" customWidth="1"/>
    <col min="14324" max="14324" width="7" customWidth="1"/>
    <col min="14325" max="14325" width="9.85546875" customWidth="1"/>
    <col min="14326" max="14326" width="64.140625" customWidth="1"/>
    <col min="14327" max="14327" width="11.42578125" customWidth="1"/>
    <col min="14328" max="14328" width="12.85546875" customWidth="1"/>
    <col min="14329" max="14329" width="15.42578125" customWidth="1"/>
    <col min="14330" max="14330" width="19.42578125" customWidth="1"/>
    <col min="14331" max="14331" width="13.85546875" customWidth="1"/>
    <col min="14579" max="14579" width="3.42578125" customWidth="1"/>
    <col min="14580" max="14580" width="7" customWidth="1"/>
    <col min="14581" max="14581" width="9.85546875" customWidth="1"/>
    <col min="14582" max="14582" width="64.140625" customWidth="1"/>
    <col min="14583" max="14583" width="11.42578125" customWidth="1"/>
    <col min="14584" max="14584" width="12.85546875" customWidth="1"/>
    <col min="14585" max="14585" width="15.42578125" customWidth="1"/>
    <col min="14586" max="14586" width="19.42578125" customWidth="1"/>
    <col min="14587" max="14587" width="13.85546875" customWidth="1"/>
    <col min="14835" max="14835" width="3.42578125" customWidth="1"/>
    <col min="14836" max="14836" width="7" customWidth="1"/>
    <col min="14837" max="14837" width="9.85546875" customWidth="1"/>
    <col min="14838" max="14838" width="64.140625" customWidth="1"/>
    <col min="14839" max="14839" width="11.42578125" customWidth="1"/>
    <col min="14840" max="14840" width="12.85546875" customWidth="1"/>
    <col min="14841" max="14841" width="15.42578125" customWidth="1"/>
    <col min="14842" max="14842" width="19.42578125" customWidth="1"/>
    <col min="14843" max="14843" width="13.85546875" customWidth="1"/>
    <col min="15091" max="15091" width="3.42578125" customWidth="1"/>
    <col min="15092" max="15092" width="7" customWidth="1"/>
    <col min="15093" max="15093" width="9.85546875" customWidth="1"/>
    <col min="15094" max="15094" width="64.140625" customWidth="1"/>
    <col min="15095" max="15095" width="11.42578125" customWidth="1"/>
    <col min="15096" max="15096" width="12.85546875" customWidth="1"/>
    <col min="15097" max="15097" width="15.42578125" customWidth="1"/>
    <col min="15098" max="15098" width="19.42578125" customWidth="1"/>
    <col min="15099" max="15099" width="13.85546875" customWidth="1"/>
    <col min="15347" max="15347" width="3.42578125" customWidth="1"/>
    <col min="15348" max="15348" width="7" customWidth="1"/>
    <col min="15349" max="15349" width="9.85546875" customWidth="1"/>
    <col min="15350" max="15350" width="64.140625" customWidth="1"/>
    <col min="15351" max="15351" width="11.42578125" customWidth="1"/>
    <col min="15352" max="15352" width="12.85546875" customWidth="1"/>
    <col min="15353" max="15353" width="15.42578125" customWidth="1"/>
    <col min="15354" max="15354" width="19.42578125" customWidth="1"/>
    <col min="15355" max="15355" width="13.85546875" customWidth="1"/>
    <col min="15603" max="15603" width="3.42578125" customWidth="1"/>
    <col min="15604" max="15604" width="7" customWidth="1"/>
    <col min="15605" max="15605" width="9.85546875" customWidth="1"/>
    <col min="15606" max="15606" width="64.140625" customWidth="1"/>
    <col min="15607" max="15607" width="11.42578125" customWidth="1"/>
    <col min="15608" max="15608" width="12.85546875" customWidth="1"/>
    <col min="15609" max="15609" width="15.42578125" customWidth="1"/>
    <col min="15610" max="15610" width="19.42578125" customWidth="1"/>
    <col min="15611" max="15611" width="13.85546875" customWidth="1"/>
    <col min="15859" max="15859" width="3.42578125" customWidth="1"/>
    <col min="15860" max="15860" width="7" customWidth="1"/>
    <col min="15861" max="15861" width="9.85546875" customWidth="1"/>
    <col min="15862" max="15862" width="64.140625" customWidth="1"/>
    <col min="15863" max="15863" width="11.42578125" customWidth="1"/>
    <col min="15864" max="15864" width="12.85546875" customWidth="1"/>
    <col min="15865" max="15865" width="15.42578125" customWidth="1"/>
    <col min="15866" max="15866" width="19.42578125" customWidth="1"/>
    <col min="15867" max="15867" width="13.85546875" customWidth="1"/>
    <col min="16115" max="16115" width="3.42578125" customWidth="1"/>
    <col min="16116" max="16116" width="7" customWidth="1"/>
    <col min="16117" max="16117" width="9.85546875" customWidth="1"/>
    <col min="16118" max="16118" width="64.140625" customWidth="1"/>
    <col min="16119" max="16119" width="11.42578125" customWidth="1"/>
    <col min="16120" max="16120" width="12.85546875" customWidth="1"/>
    <col min="16121" max="16121" width="15.42578125" customWidth="1"/>
    <col min="16122" max="16122" width="19.42578125" customWidth="1"/>
    <col min="16123" max="16123" width="13.85546875" customWidth="1"/>
  </cols>
  <sheetData>
    <row r="1" spans="1:30" ht="93" customHeight="1" thickBot="1" x14ac:dyDescent="0.4">
      <c r="B1" s="421" t="s">
        <v>224</v>
      </c>
      <c r="C1" s="422"/>
      <c r="D1" s="422"/>
      <c r="E1" s="422"/>
      <c r="F1" s="422"/>
      <c r="G1" s="422"/>
      <c r="H1" s="423"/>
    </row>
    <row r="2" spans="1:30" s="175" customFormat="1" ht="24.95" customHeight="1" thickBot="1" x14ac:dyDescent="0.5">
      <c r="A2" s="173"/>
      <c r="B2" s="424" t="s">
        <v>0</v>
      </c>
      <c r="C2" s="425"/>
      <c r="D2" s="425"/>
      <c r="E2" s="425"/>
      <c r="F2" s="425"/>
      <c r="G2" s="425"/>
      <c r="H2" s="426"/>
      <c r="I2" s="174"/>
      <c r="J2" s="174"/>
      <c r="K2" s="174"/>
      <c r="L2" s="174"/>
      <c r="M2" s="174"/>
      <c r="N2" s="174"/>
      <c r="O2" s="174"/>
      <c r="P2" s="174"/>
      <c r="Q2" s="174"/>
      <c r="R2" s="174"/>
      <c r="S2" s="174"/>
      <c r="T2" s="174"/>
      <c r="U2" s="174"/>
      <c r="V2" s="174"/>
      <c r="W2" s="174"/>
      <c r="X2" s="174"/>
      <c r="Y2" s="174"/>
      <c r="Z2" s="174"/>
      <c r="AA2" s="174"/>
      <c r="AB2" s="174"/>
      <c r="AC2" s="174"/>
      <c r="AD2" s="174"/>
    </row>
    <row r="3" spans="1:30" s="175" customFormat="1" ht="24.95" customHeight="1" thickBot="1" x14ac:dyDescent="0.5">
      <c r="A3" s="173"/>
      <c r="B3" s="427" t="s">
        <v>137</v>
      </c>
      <c r="C3" s="428"/>
      <c r="D3" s="428"/>
      <c r="E3" s="428"/>
      <c r="F3" s="428"/>
      <c r="G3" s="428"/>
      <c r="H3" s="429"/>
      <c r="I3" s="174"/>
      <c r="J3" s="174"/>
      <c r="K3" s="174"/>
      <c r="L3" s="174"/>
      <c r="M3" s="174"/>
      <c r="N3" s="174"/>
      <c r="O3" s="174"/>
      <c r="P3" s="174"/>
      <c r="Q3" s="174"/>
      <c r="R3" s="174"/>
      <c r="S3" s="174"/>
      <c r="T3" s="174"/>
      <c r="U3" s="174"/>
      <c r="V3" s="174"/>
      <c r="W3" s="174"/>
      <c r="X3" s="174"/>
      <c r="Y3" s="174"/>
      <c r="Z3" s="174"/>
      <c r="AA3" s="174"/>
      <c r="AB3" s="174"/>
      <c r="AC3" s="174"/>
      <c r="AD3" s="174"/>
    </row>
    <row r="4" spans="1:30" ht="24" customHeight="1" thickBot="1" x14ac:dyDescent="0.4">
      <c r="B4" s="3"/>
      <c r="C4" s="281"/>
      <c r="D4" s="430" t="s">
        <v>1</v>
      </c>
      <c r="E4" s="430"/>
      <c r="F4" s="430"/>
      <c r="G4" s="430"/>
      <c r="H4" s="431"/>
    </row>
    <row r="5" spans="1:30" ht="60" customHeight="1" x14ac:dyDescent="0.35">
      <c r="A5" s="4"/>
      <c r="B5" s="5"/>
      <c r="C5" s="6" t="s">
        <v>2</v>
      </c>
      <c r="D5" s="432" t="s">
        <v>3</v>
      </c>
      <c r="E5" s="433"/>
      <c r="F5" s="433"/>
      <c r="G5" s="433"/>
      <c r="H5" s="434"/>
    </row>
    <row r="6" spans="1:30" ht="153" customHeight="1" x14ac:dyDescent="0.35">
      <c r="A6" s="4"/>
      <c r="B6" s="7"/>
      <c r="C6" s="8" t="s">
        <v>4</v>
      </c>
      <c r="D6" s="410" t="s">
        <v>5</v>
      </c>
      <c r="E6" s="410"/>
      <c r="F6" s="410"/>
      <c r="G6" s="410"/>
      <c r="H6" s="411"/>
    </row>
    <row r="7" spans="1:30" ht="110.25" customHeight="1" x14ac:dyDescent="0.35">
      <c r="A7" s="4"/>
      <c r="B7" s="9"/>
      <c r="C7" s="8" t="s">
        <v>6</v>
      </c>
      <c r="D7" s="410" t="s">
        <v>7</v>
      </c>
      <c r="E7" s="410"/>
      <c r="F7" s="410"/>
      <c r="G7" s="410"/>
      <c r="H7" s="411"/>
    </row>
    <row r="8" spans="1:30" ht="116.25" customHeight="1" x14ac:dyDescent="0.35">
      <c r="A8" s="4"/>
      <c r="B8" s="9"/>
      <c r="C8" s="8" t="s">
        <v>8</v>
      </c>
      <c r="D8" s="410" t="s">
        <v>9</v>
      </c>
      <c r="E8" s="410"/>
      <c r="F8" s="410"/>
      <c r="G8" s="410"/>
      <c r="H8" s="411"/>
    </row>
    <row r="9" spans="1:30" ht="163.5" customHeight="1" x14ac:dyDescent="0.35">
      <c r="A9" s="4"/>
      <c r="B9" s="9"/>
      <c r="C9" s="8" t="s">
        <v>10</v>
      </c>
      <c r="D9" s="410" t="s">
        <v>11</v>
      </c>
      <c r="E9" s="410"/>
      <c r="F9" s="410"/>
      <c r="G9" s="410"/>
      <c r="H9" s="411"/>
    </row>
    <row r="10" spans="1:30" ht="105" customHeight="1" x14ac:dyDescent="0.35">
      <c r="A10" s="4"/>
      <c r="B10" s="9"/>
      <c r="C10" s="8" t="s">
        <v>12</v>
      </c>
      <c r="D10" s="410" t="s">
        <v>13</v>
      </c>
      <c r="E10" s="410"/>
      <c r="F10" s="410"/>
      <c r="G10" s="410"/>
      <c r="H10" s="411"/>
    </row>
    <row r="11" spans="1:30" ht="72" customHeight="1" x14ac:dyDescent="0.35">
      <c r="A11" s="4"/>
      <c r="B11" s="9"/>
      <c r="C11" s="8" t="s">
        <v>14</v>
      </c>
      <c r="D11" s="410" t="s">
        <v>15</v>
      </c>
      <c r="E11" s="410"/>
      <c r="F11" s="410"/>
      <c r="G11" s="410"/>
      <c r="H11" s="411"/>
    </row>
    <row r="12" spans="1:30" ht="165.75" customHeight="1" x14ac:dyDescent="0.35">
      <c r="A12" s="4"/>
      <c r="B12" s="9"/>
      <c r="C12" s="8" t="s">
        <v>16</v>
      </c>
      <c r="D12" s="410" t="s">
        <v>98</v>
      </c>
      <c r="E12" s="410"/>
      <c r="F12" s="410"/>
      <c r="G12" s="410"/>
      <c r="H12" s="411"/>
    </row>
    <row r="13" spans="1:30" ht="95.25" customHeight="1" x14ac:dyDescent="0.35">
      <c r="A13" s="4"/>
      <c r="B13" s="9"/>
      <c r="C13" s="282" t="s">
        <v>17</v>
      </c>
      <c r="D13" s="410" t="s">
        <v>18</v>
      </c>
      <c r="E13" s="410"/>
      <c r="F13" s="410"/>
      <c r="G13" s="410"/>
      <c r="H13" s="411"/>
    </row>
    <row r="14" spans="1:30" ht="170.25" customHeight="1" x14ac:dyDescent="0.35">
      <c r="A14" s="4"/>
      <c r="B14" s="9"/>
      <c r="C14" s="8" t="s">
        <v>19</v>
      </c>
      <c r="D14" s="412" t="s">
        <v>104</v>
      </c>
      <c r="E14" s="413"/>
      <c r="F14" s="413"/>
      <c r="G14" s="413"/>
      <c r="H14" s="414"/>
    </row>
    <row r="15" spans="1:30" ht="202.5" customHeight="1" x14ac:dyDescent="0.35">
      <c r="A15" s="4"/>
      <c r="B15" s="9"/>
      <c r="C15" s="8" t="s">
        <v>20</v>
      </c>
      <c r="D15" s="410" t="s">
        <v>21</v>
      </c>
      <c r="E15" s="410"/>
      <c r="F15" s="410"/>
      <c r="G15" s="410"/>
      <c r="H15" s="411"/>
    </row>
    <row r="16" spans="1:30" ht="157.5" customHeight="1" x14ac:dyDescent="0.35">
      <c r="A16" s="4"/>
      <c r="B16" s="9"/>
      <c r="C16" s="8" t="s">
        <v>22</v>
      </c>
      <c r="D16" s="410" t="s">
        <v>23</v>
      </c>
      <c r="E16" s="410"/>
      <c r="F16" s="410"/>
      <c r="G16" s="410"/>
      <c r="H16" s="411"/>
    </row>
    <row r="17" spans="1:30" ht="112.5" customHeight="1" x14ac:dyDescent="0.35">
      <c r="A17" s="4"/>
      <c r="B17" s="9"/>
      <c r="C17" s="8" t="s">
        <v>24</v>
      </c>
      <c r="D17" s="410" t="s">
        <v>25</v>
      </c>
      <c r="E17" s="410"/>
      <c r="F17" s="410"/>
      <c r="G17" s="410"/>
      <c r="H17" s="411"/>
    </row>
    <row r="18" spans="1:30" ht="105" customHeight="1" x14ac:dyDescent="0.35">
      <c r="A18" s="4"/>
      <c r="B18" s="9"/>
      <c r="C18" s="8" t="s">
        <v>26</v>
      </c>
      <c r="D18" s="410" t="s">
        <v>27</v>
      </c>
      <c r="E18" s="410"/>
      <c r="F18" s="410"/>
      <c r="G18" s="410"/>
      <c r="H18" s="411"/>
    </row>
    <row r="19" spans="1:30" ht="81.75" customHeight="1" thickBot="1" x14ac:dyDescent="0.4">
      <c r="A19" s="4"/>
      <c r="B19" s="10"/>
      <c r="C19" s="283" t="s">
        <v>28</v>
      </c>
      <c r="D19" s="408" t="s">
        <v>29</v>
      </c>
      <c r="E19" s="408"/>
      <c r="F19" s="408"/>
      <c r="G19" s="408"/>
      <c r="H19" s="409"/>
    </row>
    <row r="20" spans="1:30" ht="24.75" customHeight="1" thickBot="1" x14ac:dyDescent="0.4">
      <c r="B20" s="140"/>
      <c r="C20" s="11"/>
      <c r="D20" s="11"/>
      <c r="E20" s="11"/>
      <c r="F20" s="12"/>
      <c r="G20" s="11"/>
      <c r="H20" s="141"/>
    </row>
    <row r="21" spans="1:30" ht="37.5" x14ac:dyDescent="0.35">
      <c r="B21" s="5" t="s">
        <v>30</v>
      </c>
      <c r="C21" s="13" t="s">
        <v>99</v>
      </c>
      <c r="D21" s="13" t="s">
        <v>31</v>
      </c>
      <c r="E21" s="13" t="s">
        <v>32</v>
      </c>
      <c r="F21" s="14" t="s">
        <v>33</v>
      </c>
      <c r="G21" s="15" t="s">
        <v>157</v>
      </c>
      <c r="H21" s="16" t="s">
        <v>184</v>
      </c>
    </row>
    <row r="22" spans="1:30" ht="24" customHeight="1" thickBot="1" x14ac:dyDescent="0.4">
      <c r="B22" s="17">
        <v>1</v>
      </c>
      <c r="C22" s="18">
        <v>2</v>
      </c>
      <c r="D22" s="18">
        <v>3</v>
      </c>
      <c r="E22" s="18">
        <v>4</v>
      </c>
      <c r="F22" s="18">
        <v>5</v>
      </c>
      <c r="G22" s="19">
        <v>6</v>
      </c>
      <c r="H22" s="20">
        <v>7</v>
      </c>
    </row>
    <row r="23" spans="1:30" ht="24.95" customHeight="1" thickBot="1" x14ac:dyDescent="0.4">
      <c r="B23" s="271"/>
      <c r="C23" s="185"/>
      <c r="D23" s="55" t="s">
        <v>34</v>
      </c>
      <c r="E23" s="284"/>
      <c r="F23" s="272"/>
      <c r="G23" s="312"/>
      <c r="H23" s="132"/>
    </row>
    <row r="24" spans="1:30" ht="32.25" customHeight="1" x14ac:dyDescent="0.35">
      <c r="B24" s="21">
        <v>1</v>
      </c>
      <c r="C24" s="22" t="s">
        <v>35</v>
      </c>
      <c r="D24" s="285" t="s">
        <v>36</v>
      </c>
      <c r="E24" s="23" t="s">
        <v>37</v>
      </c>
      <c r="F24" s="286">
        <v>1</v>
      </c>
      <c r="G24" s="314">
        <v>0</v>
      </c>
      <c r="H24" s="315">
        <f t="shared" ref="H24:H29" si="0">F24*G24</f>
        <v>0</v>
      </c>
    </row>
    <row r="25" spans="1:30" ht="54" customHeight="1" x14ac:dyDescent="0.35">
      <c r="B25" s="24">
        <v>2</v>
      </c>
      <c r="C25" s="8" t="s">
        <v>38</v>
      </c>
      <c r="D25" s="288" t="s">
        <v>39</v>
      </c>
      <c r="E25" s="25" t="s">
        <v>37</v>
      </c>
      <c r="F25" s="289">
        <v>1</v>
      </c>
      <c r="G25" s="314">
        <v>0</v>
      </c>
      <c r="H25" s="304">
        <f t="shared" si="0"/>
        <v>0</v>
      </c>
    </row>
    <row r="26" spans="1:30" ht="23.25" customHeight="1" x14ac:dyDescent="0.35">
      <c r="B26" s="24">
        <v>3</v>
      </c>
      <c r="C26" s="28" t="s">
        <v>40</v>
      </c>
      <c r="D26" s="288" t="s">
        <v>41</v>
      </c>
      <c r="E26" s="25" t="s">
        <v>37</v>
      </c>
      <c r="F26" s="289">
        <v>1</v>
      </c>
      <c r="G26" s="314">
        <v>0</v>
      </c>
      <c r="H26" s="304">
        <f t="shared" si="0"/>
        <v>0</v>
      </c>
    </row>
    <row r="27" spans="1:30" ht="45" customHeight="1" x14ac:dyDescent="0.35">
      <c r="B27" s="24">
        <v>4</v>
      </c>
      <c r="C27" s="28" t="s">
        <v>42</v>
      </c>
      <c r="D27" s="288" t="s">
        <v>43</v>
      </c>
      <c r="E27" s="25" t="s">
        <v>37</v>
      </c>
      <c r="F27" s="289">
        <v>1</v>
      </c>
      <c r="G27" s="314">
        <v>0</v>
      </c>
      <c r="H27" s="304">
        <f t="shared" si="0"/>
        <v>0</v>
      </c>
    </row>
    <row r="28" spans="1:30" ht="82.5" customHeight="1" x14ac:dyDescent="0.35">
      <c r="B28" s="24">
        <v>5</v>
      </c>
      <c r="C28" s="28" t="s">
        <v>44</v>
      </c>
      <c r="D28" s="288" t="s">
        <v>45</v>
      </c>
      <c r="E28" s="25" t="s">
        <v>37</v>
      </c>
      <c r="F28" s="289">
        <v>1</v>
      </c>
      <c r="G28" s="314">
        <v>0</v>
      </c>
      <c r="H28" s="304">
        <f t="shared" si="0"/>
        <v>0</v>
      </c>
    </row>
    <row r="29" spans="1:30" ht="68.25" customHeight="1" thickBot="1" x14ac:dyDescent="0.4">
      <c r="B29" s="182">
        <v>6</v>
      </c>
      <c r="C29" s="316">
        <v>14</v>
      </c>
      <c r="D29" s="317" t="s">
        <v>103</v>
      </c>
      <c r="E29" s="183" t="s">
        <v>37</v>
      </c>
      <c r="F29" s="291">
        <v>1</v>
      </c>
      <c r="G29" s="318">
        <v>0</v>
      </c>
      <c r="H29" s="319">
        <f t="shared" si="0"/>
        <v>0</v>
      </c>
    </row>
    <row r="30" spans="1:30" ht="24.95" customHeight="1" thickBot="1" x14ac:dyDescent="0.4">
      <c r="B30" s="108"/>
      <c r="C30" s="180"/>
      <c r="D30" s="180"/>
      <c r="E30" s="172" t="s">
        <v>87</v>
      </c>
      <c r="F30" s="109"/>
      <c r="G30" s="181"/>
      <c r="H30" s="320">
        <f>SUM(H24:H29)</f>
        <v>0</v>
      </c>
    </row>
    <row r="31" spans="1:30" s="33" customFormat="1" ht="24.95" customHeight="1" thickBot="1" x14ac:dyDescent="0.4">
      <c r="A31" s="32"/>
      <c r="B31" s="269"/>
      <c r="C31" s="203"/>
      <c r="D31" s="184" t="s">
        <v>46</v>
      </c>
      <c r="E31" s="321"/>
      <c r="F31" s="270"/>
      <c r="G31" s="322"/>
      <c r="H31" s="132"/>
      <c r="I31" s="32"/>
      <c r="J31" s="32"/>
      <c r="K31" s="32"/>
      <c r="L31" s="32"/>
      <c r="M31" s="32"/>
      <c r="N31" s="32"/>
      <c r="O31" s="32"/>
      <c r="P31" s="32"/>
      <c r="Q31" s="32"/>
      <c r="R31" s="32"/>
      <c r="S31" s="32"/>
      <c r="T31" s="32"/>
      <c r="U31" s="32"/>
      <c r="V31" s="32"/>
      <c r="W31" s="32"/>
      <c r="X31" s="32"/>
      <c r="Y31" s="32"/>
      <c r="Z31" s="32"/>
      <c r="AA31" s="32"/>
      <c r="AB31" s="32"/>
      <c r="AC31" s="32"/>
      <c r="AD31" s="32"/>
    </row>
    <row r="32" spans="1:30" s="32" customFormat="1" ht="24.95" customHeight="1" x14ac:dyDescent="0.35">
      <c r="B32" s="21">
        <v>7</v>
      </c>
      <c r="C32" s="22" t="s">
        <v>47</v>
      </c>
      <c r="D32" s="34" t="s">
        <v>155</v>
      </c>
      <c r="E32" s="23" t="s">
        <v>49</v>
      </c>
      <c r="F32" s="323">
        <v>1.62</v>
      </c>
      <c r="G32" s="294">
        <v>0</v>
      </c>
      <c r="H32" s="315">
        <f>F32*G32</f>
        <v>0</v>
      </c>
    </row>
    <row r="33" spans="1:30" s="32" customFormat="1" ht="36.75" customHeight="1" thickBot="1" x14ac:dyDescent="0.4">
      <c r="B33" s="29">
        <v>8</v>
      </c>
      <c r="C33" s="40" t="s">
        <v>53</v>
      </c>
      <c r="D33" s="41" t="s">
        <v>209</v>
      </c>
      <c r="E33" s="30" t="s">
        <v>52</v>
      </c>
      <c r="F33" s="42">
        <v>35</v>
      </c>
      <c r="G33" s="324">
        <v>0</v>
      </c>
      <c r="H33" s="319">
        <f>F33*G33</f>
        <v>0</v>
      </c>
    </row>
    <row r="34" spans="1:30" s="33" customFormat="1" ht="24.95" customHeight="1" thickBot="1" x14ac:dyDescent="0.4">
      <c r="A34" s="32"/>
      <c r="B34" s="325"/>
      <c r="C34" s="180"/>
      <c r="D34" s="180"/>
      <c r="E34" s="185"/>
      <c r="F34" s="186" t="s">
        <v>86</v>
      </c>
      <c r="G34" s="181"/>
      <c r="H34" s="104">
        <f>SUM(H32:H33)</f>
        <v>0</v>
      </c>
      <c r="I34" s="32"/>
      <c r="J34" s="32"/>
      <c r="K34" s="32"/>
      <c r="L34" s="32"/>
      <c r="M34" s="32"/>
      <c r="N34" s="32"/>
      <c r="O34" s="32"/>
      <c r="P34" s="32"/>
      <c r="Q34" s="32"/>
      <c r="R34" s="32"/>
      <c r="S34" s="32"/>
      <c r="T34" s="32"/>
      <c r="U34" s="32"/>
      <c r="V34" s="32"/>
      <c r="W34" s="32"/>
      <c r="X34" s="32"/>
      <c r="Y34" s="32"/>
      <c r="Z34" s="32"/>
      <c r="AA34" s="32"/>
      <c r="AB34" s="32"/>
      <c r="AC34" s="32"/>
      <c r="AD34" s="32"/>
    </row>
    <row r="35" spans="1:30" s="33" customFormat="1" ht="24.95" customHeight="1" thickBot="1" x14ac:dyDescent="0.4">
      <c r="A35" s="32"/>
      <c r="B35" s="271"/>
      <c r="C35" s="185"/>
      <c r="D35" s="55" t="s">
        <v>56</v>
      </c>
      <c r="E35" s="284"/>
      <c r="F35" s="272"/>
      <c r="G35" s="312"/>
      <c r="H35" s="132"/>
      <c r="I35" s="32"/>
      <c r="J35" s="32"/>
      <c r="K35" s="32"/>
      <c r="L35" s="32"/>
      <c r="M35" s="32"/>
      <c r="N35" s="32"/>
      <c r="O35" s="32"/>
      <c r="P35" s="32"/>
      <c r="Q35" s="32"/>
      <c r="R35" s="32"/>
      <c r="S35" s="32"/>
      <c r="T35" s="32"/>
      <c r="U35" s="32"/>
      <c r="V35" s="32"/>
      <c r="W35" s="32"/>
      <c r="X35" s="32"/>
      <c r="Y35" s="32"/>
      <c r="Z35" s="32"/>
      <c r="AA35" s="32"/>
      <c r="AB35" s="32"/>
      <c r="AC35" s="32"/>
      <c r="AD35" s="32"/>
    </row>
    <row r="36" spans="1:30" s="46" customFormat="1" ht="87" customHeight="1" x14ac:dyDescent="0.35">
      <c r="B36" s="136">
        <v>9</v>
      </c>
      <c r="C36" s="137" t="s">
        <v>57</v>
      </c>
      <c r="D36" s="326" t="s">
        <v>156</v>
      </c>
      <c r="E36" s="327" t="s">
        <v>55</v>
      </c>
      <c r="F36" s="328">
        <v>2200</v>
      </c>
      <c r="G36" s="329">
        <v>0</v>
      </c>
      <c r="H36" s="330">
        <f>F36*G36</f>
        <v>0</v>
      </c>
    </row>
    <row r="37" spans="1:30" s="46" customFormat="1" ht="48.75" customHeight="1" x14ac:dyDescent="0.35">
      <c r="B37" s="196">
        <v>10</v>
      </c>
      <c r="C37" s="197" t="s">
        <v>189</v>
      </c>
      <c r="D37" s="331" t="s">
        <v>138</v>
      </c>
      <c r="E37" s="332" t="s">
        <v>55</v>
      </c>
      <c r="F37" s="333">
        <v>1050</v>
      </c>
      <c r="G37" s="287">
        <v>0</v>
      </c>
      <c r="H37" s="334">
        <f>F37*G37</f>
        <v>0</v>
      </c>
    </row>
    <row r="38" spans="1:30" s="33" customFormat="1" ht="24.95" customHeight="1" thickBot="1" x14ac:dyDescent="0.4">
      <c r="B38" s="308">
        <v>11</v>
      </c>
      <c r="C38" s="88" t="s">
        <v>60</v>
      </c>
      <c r="D38" s="41" t="s">
        <v>139</v>
      </c>
      <c r="E38" s="30" t="s">
        <v>51</v>
      </c>
      <c r="F38" s="373">
        <v>9699.93</v>
      </c>
      <c r="G38" s="374">
        <v>0</v>
      </c>
      <c r="H38" s="206">
        <f>F38*G38</f>
        <v>0</v>
      </c>
      <c r="I38" s="46"/>
    </row>
    <row r="39" spans="1:30" s="33" customFormat="1" ht="24.95" customHeight="1" thickBot="1" x14ac:dyDescent="0.4">
      <c r="A39" s="32"/>
      <c r="B39" s="372"/>
      <c r="C39" s="202"/>
      <c r="D39" s="202"/>
      <c r="E39" s="203"/>
      <c r="F39" s="204" t="s">
        <v>62</v>
      </c>
      <c r="G39" s="205"/>
      <c r="H39" s="104">
        <f>SUM(H36:H38)</f>
        <v>0</v>
      </c>
      <c r="I39" s="32"/>
      <c r="J39" s="32"/>
      <c r="K39" s="32"/>
      <c r="L39" s="32"/>
      <c r="M39" s="32"/>
      <c r="N39" s="32"/>
      <c r="O39" s="32"/>
      <c r="P39" s="32"/>
      <c r="Q39" s="32"/>
      <c r="R39" s="32"/>
      <c r="S39" s="32"/>
      <c r="T39" s="32"/>
      <c r="U39" s="32"/>
      <c r="V39" s="32"/>
      <c r="W39" s="32"/>
      <c r="X39" s="32"/>
      <c r="Y39" s="32"/>
      <c r="Z39" s="32"/>
      <c r="AA39" s="32"/>
      <c r="AB39" s="32"/>
      <c r="AC39" s="32"/>
      <c r="AD39" s="32"/>
    </row>
    <row r="40" spans="1:30" s="33" customFormat="1" ht="24.95" customHeight="1" thickBot="1" x14ac:dyDescent="0.4">
      <c r="A40" s="32"/>
      <c r="B40" s="271"/>
      <c r="C40" s="185"/>
      <c r="D40" s="105" t="s">
        <v>63</v>
      </c>
      <c r="E40" s="284"/>
      <c r="F40" s="272"/>
      <c r="G40" s="312"/>
      <c r="H40" s="132"/>
      <c r="I40" s="32"/>
      <c r="J40" s="32"/>
      <c r="K40" s="32"/>
      <c r="L40" s="32"/>
      <c r="M40" s="32"/>
      <c r="N40" s="32"/>
      <c r="O40" s="32"/>
      <c r="P40" s="32"/>
      <c r="Q40" s="32"/>
      <c r="R40" s="32"/>
      <c r="S40" s="32"/>
      <c r="T40" s="32"/>
      <c r="U40" s="32"/>
      <c r="V40" s="32"/>
      <c r="W40" s="32"/>
      <c r="X40" s="32"/>
      <c r="Y40" s="32"/>
      <c r="Z40" s="32"/>
      <c r="AA40" s="32"/>
      <c r="AB40" s="32"/>
      <c r="AC40" s="32"/>
      <c r="AD40" s="32"/>
    </row>
    <row r="41" spans="1:30" s="33" customFormat="1" ht="80.25" customHeight="1" x14ac:dyDescent="0.35">
      <c r="A41" s="32"/>
      <c r="B41" s="21">
        <v>12</v>
      </c>
      <c r="C41" s="22"/>
      <c r="D41" s="34" t="s">
        <v>140</v>
      </c>
      <c r="E41" s="23" t="s">
        <v>51</v>
      </c>
      <c r="F41" s="35">
        <v>20</v>
      </c>
      <c r="G41" s="189">
        <v>0</v>
      </c>
      <c r="H41" s="110">
        <f t="shared" ref="H41:H46" si="1">F41*G41</f>
        <v>0</v>
      </c>
      <c r="I41" s="32"/>
      <c r="J41" s="32"/>
      <c r="K41" s="32"/>
      <c r="L41" s="32"/>
      <c r="M41" s="32"/>
      <c r="N41" s="32"/>
      <c r="O41" s="32"/>
      <c r="P41" s="32"/>
      <c r="Q41" s="32"/>
      <c r="R41" s="32"/>
      <c r="S41" s="32"/>
      <c r="T41" s="32"/>
      <c r="U41" s="32"/>
      <c r="V41" s="32"/>
      <c r="W41" s="32"/>
      <c r="X41" s="32"/>
      <c r="Y41" s="32"/>
      <c r="Z41" s="32"/>
      <c r="AA41" s="32"/>
      <c r="AB41" s="32"/>
      <c r="AC41" s="32"/>
      <c r="AD41" s="32"/>
    </row>
    <row r="42" spans="1:30" s="33" customFormat="1" ht="69.75" customHeight="1" x14ac:dyDescent="0.35">
      <c r="A42" s="32"/>
      <c r="B42" s="276">
        <v>13</v>
      </c>
      <c r="C42" s="43" t="s">
        <v>64</v>
      </c>
      <c r="D42" s="58" t="s">
        <v>210</v>
      </c>
      <c r="E42" s="91" t="s">
        <v>55</v>
      </c>
      <c r="F42" s="51">
        <v>3120</v>
      </c>
      <c r="G42" s="190">
        <v>0</v>
      </c>
      <c r="H42" s="113">
        <f t="shared" si="1"/>
        <v>0</v>
      </c>
      <c r="I42" s="32"/>
      <c r="J42" s="32"/>
      <c r="K42" s="32"/>
      <c r="L42" s="32"/>
      <c r="M42" s="32"/>
      <c r="N42" s="32"/>
      <c r="O42" s="32"/>
      <c r="P42" s="32"/>
      <c r="Q42" s="32"/>
      <c r="R42" s="32"/>
      <c r="S42" s="32"/>
      <c r="T42" s="32"/>
      <c r="U42" s="32"/>
      <c r="V42" s="32"/>
      <c r="W42" s="32"/>
      <c r="X42" s="32"/>
      <c r="Y42" s="32"/>
      <c r="Z42" s="32"/>
      <c r="AA42" s="32"/>
      <c r="AB42" s="32"/>
      <c r="AC42" s="32"/>
      <c r="AD42" s="32"/>
    </row>
    <row r="43" spans="1:30" ht="52.5" customHeight="1" x14ac:dyDescent="0.35">
      <c r="A43" s="301"/>
      <c r="B43" s="24">
        <v>14</v>
      </c>
      <c r="C43" s="28" t="s">
        <v>65</v>
      </c>
      <c r="D43" s="36" t="s">
        <v>154</v>
      </c>
      <c r="E43" s="25" t="s">
        <v>51</v>
      </c>
      <c r="F43" s="302">
        <v>5500</v>
      </c>
      <c r="G43" s="303">
        <v>0</v>
      </c>
      <c r="H43" s="304">
        <f t="shared" si="1"/>
        <v>0</v>
      </c>
      <c r="I43" s="52"/>
      <c r="J43"/>
      <c r="K43"/>
      <c r="L43"/>
      <c r="M43"/>
      <c r="N43"/>
      <c r="O43"/>
      <c r="P43"/>
      <c r="Q43"/>
      <c r="R43"/>
      <c r="S43"/>
      <c r="T43"/>
      <c r="U43"/>
      <c r="V43"/>
      <c r="W43"/>
      <c r="X43"/>
      <c r="Y43"/>
      <c r="Z43"/>
      <c r="AA43"/>
      <c r="AB43"/>
      <c r="AC43"/>
      <c r="AD43"/>
    </row>
    <row r="44" spans="1:30" ht="48.75" customHeight="1" x14ac:dyDescent="0.35">
      <c r="A44" s="301"/>
      <c r="B44" s="24">
        <v>15</v>
      </c>
      <c r="C44" s="49" t="s">
        <v>66</v>
      </c>
      <c r="D44" s="305" t="s">
        <v>100</v>
      </c>
      <c r="E44" s="50" t="s">
        <v>52</v>
      </c>
      <c r="F44" s="37">
        <v>35</v>
      </c>
      <c r="G44" s="26">
        <v>0</v>
      </c>
      <c r="H44" s="27">
        <f t="shared" si="1"/>
        <v>0</v>
      </c>
      <c r="I44" s="52"/>
      <c r="J44"/>
      <c r="K44"/>
      <c r="L44"/>
      <c r="M44"/>
      <c r="N44"/>
      <c r="O44"/>
      <c r="P44"/>
      <c r="Q44"/>
      <c r="R44"/>
      <c r="S44"/>
      <c r="T44"/>
      <c r="U44"/>
      <c r="V44"/>
      <c r="W44"/>
      <c r="X44"/>
      <c r="Y44"/>
      <c r="Z44"/>
      <c r="AA44"/>
      <c r="AB44"/>
      <c r="AC44"/>
      <c r="AD44"/>
    </row>
    <row r="45" spans="1:30" s="33" customFormat="1" ht="51" customHeight="1" x14ac:dyDescent="0.35">
      <c r="A45" s="306"/>
      <c r="B45" s="276">
        <v>16</v>
      </c>
      <c r="C45" s="43" t="s">
        <v>67</v>
      </c>
      <c r="D45" s="58" t="s">
        <v>144</v>
      </c>
      <c r="E45" s="91" t="s">
        <v>52</v>
      </c>
      <c r="F45" s="44">
        <v>480</v>
      </c>
      <c r="G45" s="156">
        <v>0</v>
      </c>
      <c r="H45" s="113">
        <f t="shared" si="1"/>
        <v>0</v>
      </c>
      <c r="I45" s="32"/>
      <c r="J45" s="32"/>
      <c r="K45" s="32"/>
      <c r="L45" s="32"/>
      <c r="M45" s="32"/>
      <c r="N45" s="32"/>
      <c r="O45" s="32"/>
      <c r="P45" s="32"/>
      <c r="Q45" s="32"/>
      <c r="R45" s="32"/>
      <c r="S45" s="32"/>
      <c r="T45" s="32"/>
      <c r="U45" s="32"/>
      <c r="V45" s="32"/>
      <c r="W45" s="32"/>
      <c r="X45" s="32"/>
      <c r="Y45" s="32"/>
      <c r="Z45" s="32"/>
      <c r="AA45" s="32"/>
      <c r="AB45" s="32"/>
      <c r="AC45" s="32"/>
      <c r="AD45" s="32"/>
    </row>
    <row r="46" spans="1:30" s="33" customFormat="1" ht="42.75" customHeight="1" thickBot="1" x14ac:dyDescent="0.4">
      <c r="A46" s="307"/>
      <c r="B46" s="308">
        <f t="shared" ref="B46" si="2">B45+1</f>
        <v>17</v>
      </c>
      <c r="C46" s="88" t="s">
        <v>191</v>
      </c>
      <c r="D46" s="89" t="s">
        <v>211</v>
      </c>
      <c r="E46" s="90" t="s">
        <v>51</v>
      </c>
      <c r="F46" s="309">
        <v>3300</v>
      </c>
      <c r="G46" s="310">
        <v>0</v>
      </c>
      <c r="H46" s="311">
        <f t="shared" si="1"/>
        <v>0</v>
      </c>
    </row>
    <row r="47" spans="1:30" s="33" customFormat="1" ht="24.95" customHeight="1" thickBot="1" x14ac:dyDescent="0.3">
      <c r="A47" s="306"/>
      <c r="B47" s="418" t="s">
        <v>69</v>
      </c>
      <c r="C47" s="419"/>
      <c r="D47" s="419"/>
      <c r="E47" s="419"/>
      <c r="F47" s="419"/>
      <c r="G47" s="420"/>
      <c r="H47" s="106">
        <f>SUM(H41:H46)</f>
        <v>0</v>
      </c>
      <c r="I47" s="32"/>
      <c r="J47" s="32"/>
      <c r="K47" s="32"/>
      <c r="L47" s="32"/>
      <c r="M47" s="32"/>
      <c r="N47" s="32"/>
      <c r="O47" s="32"/>
      <c r="P47" s="32"/>
      <c r="Q47" s="32"/>
      <c r="R47" s="32"/>
      <c r="S47" s="32"/>
      <c r="T47" s="32"/>
      <c r="U47" s="32"/>
      <c r="V47" s="32"/>
      <c r="W47" s="32"/>
      <c r="X47" s="32"/>
      <c r="Y47" s="32"/>
      <c r="Z47" s="32"/>
      <c r="AA47" s="32"/>
      <c r="AB47" s="32"/>
      <c r="AC47" s="32"/>
      <c r="AD47" s="32"/>
    </row>
    <row r="48" spans="1:30" s="33" customFormat="1" ht="24.95" customHeight="1" thickBot="1" x14ac:dyDescent="0.4">
      <c r="A48" s="306"/>
      <c r="B48" s="271"/>
      <c r="C48" s="185"/>
      <c r="D48" s="105" t="s">
        <v>141</v>
      </c>
      <c r="E48" s="284"/>
      <c r="F48" s="272"/>
      <c r="G48" s="312"/>
      <c r="H48" s="132"/>
      <c r="I48" s="32"/>
      <c r="J48" s="32"/>
      <c r="K48" s="32"/>
      <c r="L48" s="32"/>
      <c r="M48" s="32"/>
      <c r="N48" s="32"/>
      <c r="O48" s="32"/>
      <c r="P48" s="32"/>
      <c r="Q48" s="32"/>
      <c r="R48" s="32"/>
      <c r="S48" s="32"/>
      <c r="T48" s="32"/>
      <c r="U48" s="32"/>
      <c r="V48" s="32"/>
      <c r="W48" s="32"/>
      <c r="X48" s="32"/>
      <c r="Y48" s="32"/>
      <c r="Z48" s="32"/>
      <c r="AA48" s="32"/>
      <c r="AB48" s="32"/>
      <c r="AC48" s="32"/>
      <c r="AD48" s="32"/>
    </row>
    <row r="49" spans="1:30" s="33" customFormat="1" ht="48" customHeight="1" x14ac:dyDescent="0.35">
      <c r="A49" s="306"/>
      <c r="B49" s="21">
        <v>18</v>
      </c>
      <c r="C49" s="370">
        <v>4.5</v>
      </c>
      <c r="D49" s="34" t="s">
        <v>142</v>
      </c>
      <c r="E49" s="23" t="s">
        <v>143</v>
      </c>
      <c r="F49" s="35">
        <v>240</v>
      </c>
      <c r="G49" s="189">
        <v>0</v>
      </c>
      <c r="H49" s="110">
        <f>F49*G49</f>
        <v>0</v>
      </c>
      <c r="I49" s="32"/>
      <c r="J49" s="32"/>
      <c r="K49" s="32"/>
      <c r="L49" s="32"/>
      <c r="M49" s="32"/>
      <c r="N49" s="32"/>
      <c r="O49" s="32"/>
      <c r="P49" s="32"/>
      <c r="Q49" s="32"/>
      <c r="R49" s="32"/>
      <c r="S49" s="32"/>
      <c r="T49" s="32"/>
      <c r="U49" s="32"/>
      <c r="V49" s="32"/>
      <c r="W49" s="32"/>
      <c r="X49" s="32"/>
      <c r="Y49" s="32"/>
      <c r="Z49" s="32"/>
      <c r="AA49" s="32"/>
      <c r="AB49" s="32"/>
      <c r="AC49" s="32"/>
      <c r="AD49" s="32"/>
    </row>
    <row r="50" spans="1:30" s="33" customFormat="1" ht="66" customHeight="1" x14ac:dyDescent="0.35">
      <c r="A50" s="306"/>
      <c r="B50" s="24">
        <v>19</v>
      </c>
      <c r="C50" s="282"/>
      <c r="D50" s="36" t="s">
        <v>145</v>
      </c>
      <c r="E50" s="25" t="s">
        <v>143</v>
      </c>
      <c r="F50" s="37">
        <v>150</v>
      </c>
      <c r="G50" s="26">
        <v>0</v>
      </c>
      <c r="H50" s="27">
        <f>F50*G50</f>
        <v>0</v>
      </c>
      <c r="I50" s="32"/>
      <c r="J50" s="32"/>
      <c r="K50" s="32"/>
      <c r="L50" s="32"/>
      <c r="M50" s="32"/>
      <c r="N50" s="32"/>
      <c r="O50" s="32"/>
      <c r="P50" s="32"/>
      <c r="Q50" s="32"/>
      <c r="R50" s="32"/>
      <c r="S50" s="32"/>
      <c r="T50" s="32"/>
      <c r="U50" s="32"/>
      <c r="V50" s="32"/>
      <c r="W50" s="32"/>
      <c r="X50" s="32"/>
      <c r="Y50" s="32"/>
      <c r="Z50" s="32"/>
      <c r="AA50" s="32"/>
      <c r="AB50" s="32"/>
      <c r="AC50" s="32"/>
      <c r="AD50" s="32"/>
    </row>
    <row r="51" spans="1:30" s="33" customFormat="1" ht="75" customHeight="1" x14ac:dyDescent="0.35">
      <c r="A51" s="306"/>
      <c r="B51" s="24">
        <v>20</v>
      </c>
      <c r="C51" s="282"/>
      <c r="D51" s="59" t="s">
        <v>192</v>
      </c>
      <c r="E51" s="183" t="s">
        <v>143</v>
      </c>
      <c r="F51" s="193">
        <v>10.3</v>
      </c>
      <c r="G51" s="157">
        <v>0</v>
      </c>
      <c r="H51" s="192">
        <f>F51*G51</f>
        <v>0</v>
      </c>
      <c r="I51" s="32"/>
      <c r="J51" s="32"/>
      <c r="K51" s="32"/>
      <c r="L51" s="32"/>
      <c r="M51" s="32"/>
      <c r="N51" s="32"/>
      <c r="O51" s="32"/>
      <c r="P51" s="32"/>
      <c r="Q51" s="32"/>
      <c r="R51" s="32"/>
      <c r="S51" s="32"/>
      <c r="T51" s="32"/>
      <c r="U51" s="32"/>
      <c r="V51" s="32"/>
      <c r="W51" s="32"/>
      <c r="X51" s="32"/>
      <c r="Y51" s="32"/>
      <c r="Z51" s="32"/>
      <c r="AA51" s="32"/>
      <c r="AB51" s="32"/>
      <c r="AC51" s="32"/>
      <c r="AD51" s="32"/>
    </row>
    <row r="52" spans="1:30" s="33" customFormat="1" ht="67.5" customHeight="1" thickBot="1" x14ac:dyDescent="0.4">
      <c r="A52" s="306"/>
      <c r="B52" s="24">
        <v>21</v>
      </c>
      <c r="C52" s="282"/>
      <c r="D52" s="59" t="s">
        <v>217</v>
      </c>
      <c r="E52" s="183" t="s">
        <v>143</v>
      </c>
      <c r="F52" s="193">
        <v>20.6</v>
      </c>
      <c r="G52" s="157">
        <v>0</v>
      </c>
      <c r="H52" s="192">
        <f>F52*G52</f>
        <v>0</v>
      </c>
      <c r="I52" s="32"/>
      <c r="J52" s="32"/>
      <c r="K52" s="32"/>
      <c r="L52" s="32"/>
      <c r="M52" s="32"/>
      <c r="N52" s="32"/>
      <c r="O52" s="32"/>
      <c r="P52" s="32"/>
      <c r="Q52" s="32"/>
      <c r="R52" s="32"/>
      <c r="S52" s="32"/>
      <c r="T52" s="32"/>
      <c r="U52" s="32"/>
      <c r="V52" s="32"/>
      <c r="W52" s="32"/>
      <c r="X52" s="32"/>
      <c r="Y52" s="32"/>
      <c r="Z52" s="32"/>
      <c r="AA52" s="32"/>
      <c r="AB52" s="32"/>
      <c r="AC52" s="32"/>
      <c r="AD52" s="32"/>
    </row>
    <row r="53" spans="1:30" s="33" customFormat="1" ht="24.95" customHeight="1" thickBot="1" x14ac:dyDescent="0.3">
      <c r="A53" s="306"/>
      <c r="B53" s="415" t="s">
        <v>146</v>
      </c>
      <c r="C53" s="416"/>
      <c r="D53" s="416"/>
      <c r="E53" s="416"/>
      <c r="F53" s="416"/>
      <c r="G53" s="417"/>
      <c r="H53" s="208">
        <f>SUM(H49:H52)</f>
        <v>0</v>
      </c>
      <c r="I53" s="32"/>
      <c r="J53" s="32"/>
      <c r="K53" s="32"/>
      <c r="L53" s="32"/>
      <c r="M53" s="32"/>
      <c r="N53" s="32"/>
      <c r="O53" s="32"/>
      <c r="P53" s="32"/>
      <c r="Q53" s="32"/>
      <c r="R53" s="32"/>
      <c r="S53" s="32"/>
      <c r="T53" s="32"/>
      <c r="U53" s="32"/>
      <c r="V53" s="32"/>
      <c r="W53" s="32"/>
      <c r="X53" s="32"/>
      <c r="Y53" s="32"/>
      <c r="Z53" s="32"/>
      <c r="AA53" s="32"/>
      <c r="AB53" s="32"/>
      <c r="AC53" s="32"/>
      <c r="AD53" s="32"/>
    </row>
    <row r="54" spans="1:30" ht="24.95" customHeight="1" thickBot="1" x14ac:dyDescent="0.4">
      <c r="A54" s="313"/>
      <c r="B54" s="271"/>
      <c r="C54" s="185"/>
      <c r="D54" s="55" t="s">
        <v>147</v>
      </c>
      <c r="E54" s="284"/>
      <c r="F54" s="272"/>
      <c r="G54" s="312"/>
      <c r="H54" s="132"/>
      <c r="J54"/>
      <c r="K54"/>
      <c r="L54"/>
      <c r="M54"/>
      <c r="N54"/>
      <c r="O54"/>
      <c r="P54"/>
      <c r="Q54"/>
      <c r="R54"/>
      <c r="S54"/>
      <c r="T54"/>
      <c r="U54"/>
      <c r="V54"/>
      <c r="W54"/>
      <c r="X54"/>
      <c r="Y54"/>
      <c r="Z54"/>
      <c r="AA54"/>
      <c r="AB54"/>
      <c r="AC54"/>
      <c r="AD54"/>
    </row>
    <row r="55" spans="1:30" ht="24.95" customHeight="1" thickBot="1" x14ac:dyDescent="0.4">
      <c r="A55" s="313"/>
      <c r="B55" s="271"/>
      <c r="C55" s="185"/>
      <c r="D55" s="55" t="s">
        <v>148</v>
      </c>
      <c r="E55" s="284"/>
      <c r="F55" s="272"/>
      <c r="G55" s="312"/>
      <c r="H55" s="132"/>
      <c r="J55"/>
      <c r="K55"/>
      <c r="L55"/>
      <c r="M55"/>
      <c r="N55"/>
      <c r="O55"/>
      <c r="P55"/>
      <c r="Q55"/>
      <c r="R55"/>
      <c r="S55"/>
      <c r="T55"/>
      <c r="U55"/>
      <c r="V55"/>
      <c r="W55"/>
      <c r="X55"/>
      <c r="Y55"/>
      <c r="Z55"/>
      <c r="AA55"/>
      <c r="AB55"/>
      <c r="AC55"/>
      <c r="AD55"/>
    </row>
    <row r="56" spans="1:30" ht="72" customHeight="1" x14ac:dyDescent="0.35">
      <c r="A56" s="313"/>
      <c r="B56" s="57">
        <v>22</v>
      </c>
      <c r="C56" s="43" t="s">
        <v>70</v>
      </c>
      <c r="D56" s="58" t="s">
        <v>122</v>
      </c>
      <c r="E56" s="91" t="s">
        <v>71</v>
      </c>
      <c r="F56" s="44">
        <v>16</v>
      </c>
      <c r="G56" s="156">
        <v>0</v>
      </c>
      <c r="H56" s="113">
        <f t="shared" ref="H56:H64" si="3">F56*G56</f>
        <v>0</v>
      </c>
      <c r="I56"/>
      <c r="J56"/>
      <c r="K56"/>
      <c r="L56"/>
      <c r="M56"/>
      <c r="N56"/>
      <c r="O56"/>
      <c r="P56"/>
      <c r="Q56"/>
      <c r="R56"/>
      <c r="S56"/>
      <c r="T56"/>
      <c r="U56"/>
      <c r="V56"/>
      <c r="W56"/>
      <c r="X56"/>
      <c r="Y56"/>
      <c r="Z56"/>
      <c r="AA56"/>
      <c r="AB56"/>
      <c r="AC56"/>
      <c r="AD56"/>
    </row>
    <row r="57" spans="1:30" ht="75.75" customHeight="1" x14ac:dyDescent="0.35">
      <c r="A57" s="313"/>
      <c r="B57" s="9">
        <v>23</v>
      </c>
      <c r="C57" s="28" t="s">
        <v>70</v>
      </c>
      <c r="D57" s="36" t="s">
        <v>123</v>
      </c>
      <c r="E57" s="25" t="s">
        <v>71</v>
      </c>
      <c r="F57" s="37">
        <v>6</v>
      </c>
      <c r="G57" s="26">
        <v>0</v>
      </c>
      <c r="H57" s="27">
        <f t="shared" si="3"/>
        <v>0</v>
      </c>
      <c r="I57"/>
      <c r="J57"/>
      <c r="K57"/>
      <c r="L57"/>
      <c r="M57"/>
      <c r="N57"/>
      <c r="O57"/>
      <c r="P57"/>
      <c r="Q57"/>
      <c r="R57"/>
      <c r="S57"/>
      <c r="T57"/>
      <c r="U57"/>
      <c r="V57"/>
      <c r="W57"/>
      <c r="X57"/>
      <c r="Y57"/>
      <c r="Z57"/>
      <c r="AA57"/>
      <c r="AB57"/>
      <c r="AC57"/>
      <c r="AD57"/>
    </row>
    <row r="58" spans="1:30" ht="66.75" customHeight="1" x14ac:dyDescent="0.35">
      <c r="A58" s="313"/>
      <c r="B58" s="9">
        <v>24</v>
      </c>
      <c r="C58" s="28" t="s">
        <v>70</v>
      </c>
      <c r="D58" s="36" t="s">
        <v>124</v>
      </c>
      <c r="E58" s="25" t="s">
        <v>71</v>
      </c>
      <c r="F58" s="37">
        <v>2</v>
      </c>
      <c r="G58" s="26">
        <v>0</v>
      </c>
      <c r="H58" s="27">
        <f t="shared" si="3"/>
        <v>0</v>
      </c>
      <c r="I58"/>
      <c r="J58"/>
      <c r="K58"/>
      <c r="L58"/>
      <c r="M58"/>
      <c r="N58"/>
      <c r="O58"/>
      <c r="P58"/>
      <c r="Q58"/>
      <c r="R58"/>
      <c r="S58"/>
      <c r="T58"/>
      <c r="U58"/>
      <c r="V58"/>
      <c r="W58"/>
      <c r="X58"/>
      <c r="Y58"/>
      <c r="Z58"/>
      <c r="AA58"/>
      <c r="AB58"/>
      <c r="AC58"/>
      <c r="AD58"/>
    </row>
    <row r="59" spans="1:30" ht="66.75" customHeight="1" x14ac:dyDescent="0.35">
      <c r="A59" s="313"/>
      <c r="B59" s="9">
        <v>25</v>
      </c>
      <c r="C59" s="28" t="s">
        <v>70</v>
      </c>
      <c r="D59" s="36" t="s">
        <v>125</v>
      </c>
      <c r="E59" s="25" t="s">
        <v>71</v>
      </c>
      <c r="F59" s="37">
        <v>14</v>
      </c>
      <c r="G59" s="26">
        <v>0</v>
      </c>
      <c r="H59" s="27">
        <f t="shared" si="3"/>
        <v>0</v>
      </c>
      <c r="I59"/>
      <c r="J59"/>
      <c r="K59"/>
      <c r="L59"/>
      <c r="M59"/>
      <c r="N59"/>
      <c r="O59"/>
      <c r="P59"/>
      <c r="Q59"/>
      <c r="R59"/>
      <c r="S59"/>
      <c r="T59"/>
      <c r="U59"/>
      <c r="V59"/>
      <c r="W59"/>
      <c r="X59"/>
      <c r="Y59"/>
      <c r="Z59"/>
      <c r="AA59"/>
      <c r="AB59"/>
      <c r="AC59"/>
      <c r="AD59"/>
    </row>
    <row r="60" spans="1:30" ht="91.5" customHeight="1" x14ac:dyDescent="0.35">
      <c r="A60" s="313"/>
      <c r="B60" s="9">
        <v>26</v>
      </c>
      <c r="C60" s="28" t="s">
        <v>70</v>
      </c>
      <c r="D60" s="36" t="s">
        <v>127</v>
      </c>
      <c r="E60" s="25" t="s">
        <v>71</v>
      </c>
      <c r="F60" s="37">
        <v>2</v>
      </c>
      <c r="G60" s="26">
        <v>0</v>
      </c>
      <c r="H60" s="27">
        <f t="shared" si="3"/>
        <v>0</v>
      </c>
      <c r="I60"/>
      <c r="J60"/>
      <c r="K60"/>
      <c r="L60"/>
      <c r="M60"/>
      <c r="N60"/>
      <c r="O60"/>
      <c r="P60"/>
      <c r="Q60"/>
      <c r="R60"/>
      <c r="S60"/>
      <c r="T60"/>
      <c r="U60"/>
      <c r="V60"/>
      <c r="W60"/>
      <c r="X60"/>
      <c r="Y60"/>
      <c r="Z60"/>
      <c r="AA60"/>
      <c r="AB60"/>
      <c r="AC60"/>
      <c r="AD60"/>
    </row>
    <row r="61" spans="1:30" ht="66.75" customHeight="1" x14ac:dyDescent="0.35">
      <c r="A61" s="313"/>
      <c r="B61" s="9">
        <v>27</v>
      </c>
      <c r="C61" s="28" t="s">
        <v>70</v>
      </c>
      <c r="D61" s="36" t="s">
        <v>128</v>
      </c>
      <c r="E61" s="25" t="s">
        <v>71</v>
      </c>
      <c r="F61" s="37">
        <v>2</v>
      </c>
      <c r="G61" s="26">
        <v>0</v>
      </c>
      <c r="H61" s="27">
        <f t="shared" si="3"/>
        <v>0</v>
      </c>
      <c r="I61"/>
      <c r="J61"/>
      <c r="K61"/>
      <c r="L61"/>
      <c r="M61"/>
      <c r="N61"/>
      <c r="O61"/>
      <c r="P61"/>
      <c r="Q61"/>
      <c r="R61"/>
      <c r="S61"/>
      <c r="T61"/>
      <c r="U61"/>
      <c r="V61"/>
      <c r="W61"/>
      <c r="X61"/>
      <c r="Y61"/>
      <c r="Z61"/>
      <c r="AA61"/>
      <c r="AB61"/>
      <c r="AC61"/>
      <c r="AD61"/>
    </row>
    <row r="62" spans="1:30" ht="66.75" customHeight="1" x14ac:dyDescent="0.35">
      <c r="A62" s="313"/>
      <c r="B62" s="9">
        <v>28</v>
      </c>
      <c r="C62" s="28" t="s">
        <v>70</v>
      </c>
      <c r="D62" s="36" t="s">
        <v>129</v>
      </c>
      <c r="E62" s="25" t="s">
        <v>71</v>
      </c>
      <c r="F62" s="37">
        <v>2</v>
      </c>
      <c r="G62" s="26">
        <v>0</v>
      </c>
      <c r="H62" s="27">
        <f t="shared" si="3"/>
        <v>0</v>
      </c>
      <c r="I62"/>
      <c r="J62"/>
      <c r="K62"/>
      <c r="L62"/>
      <c r="M62"/>
      <c r="N62"/>
      <c r="O62"/>
      <c r="P62"/>
      <c r="Q62"/>
      <c r="R62"/>
      <c r="S62"/>
      <c r="T62"/>
      <c r="U62"/>
      <c r="V62"/>
      <c r="W62"/>
      <c r="X62"/>
      <c r="Y62"/>
      <c r="Z62"/>
      <c r="AA62"/>
      <c r="AB62"/>
      <c r="AC62"/>
      <c r="AD62"/>
    </row>
    <row r="63" spans="1:30" ht="88.5" customHeight="1" x14ac:dyDescent="0.35">
      <c r="A63" s="313"/>
      <c r="B63" s="56">
        <v>29</v>
      </c>
      <c r="C63" s="28" t="s">
        <v>70</v>
      </c>
      <c r="D63" s="36" t="s">
        <v>126</v>
      </c>
      <c r="E63" s="25" t="s">
        <v>52</v>
      </c>
      <c r="F63" s="37">
        <v>102</v>
      </c>
      <c r="G63" s="26">
        <v>0</v>
      </c>
      <c r="H63" s="27">
        <f t="shared" si="3"/>
        <v>0</v>
      </c>
      <c r="I63"/>
      <c r="J63"/>
      <c r="K63"/>
      <c r="L63"/>
      <c r="M63"/>
      <c r="N63"/>
      <c r="O63"/>
      <c r="P63"/>
      <c r="Q63"/>
      <c r="R63"/>
      <c r="S63"/>
      <c r="T63"/>
      <c r="U63"/>
      <c r="V63"/>
      <c r="W63"/>
      <c r="X63"/>
      <c r="Y63"/>
      <c r="Z63"/>
      <c r="AA63"/>
      <c r="AB63"/>
      <c r="AC63"/>
      <c r="AD63"/>
    </row>
    <row r="64" spans="1:30" ht="75" customHeight="1" thickBot="1" x14ac:dyDescent="0.4">
      <c r="A64" s="313"/>
      <c r="B64" s="9">
        <v>30</v>
      </c>
      <c r="C64" s="28" t="s">
        <v>73</v>
      </c>
      <c r="D64" s="36" t="s">
        <v>108</v>
      </c>
      <c r="E64" s="183" t="s">
        <v>55</v>
      </c>
      <c r="F64" s="37">
        <v>3.12</v>
      </c>
      <c r="G64" s="26">
        <v>0</v>
      </c>
      <c r="H64" s="27">
        <f t="shared" si="3"/>
        <v>0</v>
      </c>
      <c r="I64"/>
      <c r="J64"/>
      <c r="K64"/>
      <c r="L64"/>
      <c r="M64"/>
      <c r="N64"/>
      <c r="O64"/>
      <c r="P64"/>
      <c r="Q64"/>
      <c r="R64"/>
      <c r="S64"/>
      <c r="T64"/>
      <c r="U64"/>
      <c r="V64"/>
      <c r="W64"/>
      <c r="X64"/>
      <c r="Y64"/>
      <c r="Z64"/>
      <c r="AA64"/>
      <c r="AB64"/>
      <c r="AC64"/>
      <c r="AD64"/>
    </row>
    <row r="65" spans="1:30" ht="24.95" customHeight="1" thickBot="1" x14ac:dyDescent="0.4">
      <c r="A65" s="313"/>
      <c r="B65" s="271"/>
      <c r="C65" s="185"/>
      <c r="D65" s="55" t="s">
        <v>149</v>
      </c>
      <c r="E65" s="284"/>
      <c r="F65" s="272"/>
      <c r="G65" s="312"/>
      <c r="H65" s="132"/>
      <c r="I65"/>
      <c r="J65"/>
      <c r="K65"/>
      <c r="L65"/>
      <c r="M65"/>
      <c r="N65"/>
      <c r="O65"/>
      <c r="P65"/>
      <c r="Q65"/>
      <c r="R65"/>
      <c r="S65"/>
      <c r="T65"/>
      <c r="U65"/>
      <c r="V65"/>
      <c r="W65"/>
      <c r="X65"/>
      <c r="Y65"/>
      <c r="Z65"/>
      <c r="AA65"/>
      <c r="AB65"/>
      <c r="AC65"/>
      <c r="AD65"/>
    </row>
    <row r="66" spans="1:30" ht="68.25" customHeight="1" thickBot="1" x14ac:dyDescent="0.4">
      <c r="A66" s="313"/>
      <c r="B66" s="57">
        <v>31</v>
      </c>
      <c r="C66" s="43" t="s">
        <v>74</v>
      </c>
      <c r="D66" s="58" t="s">
        <v>92</v>
      </c>
      <c r="E66" s="91" t="s">
        <v>51</v>
      </c>
      <c r="F66" s="44">
        <v>390</v>
      </c>
      <c r="G66" s="156">
        <v>0</v>
      </c>
      <c r="H66" s="113">
        <f>F66*G66</f>
        <v>0</v>
      </c>
      <c r="I66"/>
      <c r="J66"/>
      <c r="K66"/>
      <c r="L66"/>
      <c r="M66"/>
      <c r="N66"/>
      <c r="O66"/>
      <c r="P66"/>
      <c r="Q66"/>
      <c r="R66"/>
      <c r="S66"/>
      <c r="T66"/>
      <c r="U66"/>
      <c r="V66"/>
      <c r="W66"/>
      <c r="X66"/>
      <c r="Y66"/>
      <c r="Z66"/>
      <c r="AA66"/>
      <c r="AB66"/>
      <c r="AC66"/>
      <c r="AD66"/>
    </row>
    <row r="67" spans="1:30" ht="24.95" customHeight="1" thickBot="1" x14ac:dyDescent="0.4">
      <c r="A67" s="313"/>
      <c r="B67" s="271"/>
      <c r="C67" s="185"/>
      <c r="D67" s="55" t="s">
        <v>150</v>
      </c>
      <c r="E67" s="284"/>
      <c r="F67" s="272"/>
      <c r="G67" s="312"/>
      <c r="H67" s="132"/>
      <c r="I67"/>
      <c r="J67"/>
      <c r="K67"/>
      <c r="L67"/>
      <c r="M67"/>
      <c r="N67"/>
      <c r="O67"/>
      <c r="P67"/>
      <c r="Q67"/>
      <c r="R67"/>
      <c r="S67"/>
      <c r="T67"/>
      <c r="U67"/>
      <c r="V67"/>
      <c r="W67"/>
      <c r="X67"/>
      <c r="Y67"/>
      <c r="Z67"/>
      <c r="AA67"/>
      <c r="AB67"/>
      <c r="AC67"/>
      <c r="AD67"/>
    </row>
    <row r="68" spans="1:30" ht="97.5" customHeight="1" x14ac:dyDescent="0.35">
      <c r="A68" s="313"/>
      <c r="B68" s="60">
        <v>32</v>
      </c>
      <c r="C68" s="43" t="s">
        <v>116</v>
      </c>
      <c r="D68" s="58" t="s">
        <v>130</v>
      </c>
      <c r="E68" s="91" t="s">
        <v>71</v>
      </c>
      <c r="F68" s="44">
        <v>166</v>
      </c>
      <c r="G68" s="156">
        <v>0</v>
      </c>
      <c r="H68" s="113">
        <f t="shared" ref="H68:H73" si="4">F68*G68</f>
        <v>0</v>
      </c>
      <c r="I68"/>
      <c r="J68"/>
      <c r="K68"/>
      <c r="L68"/>
      <c r="M68"/>
      <c r="N68"/>
      <c r="O68"/>
      <c r="P68"/>
      <c r="Q68"/>
      <c r="R68"/>
      <c r="S68"/>
      <c r="T68"/>
      <c r="U68"/>
      <c r="V68"/>
      <c r="W68"/>
      <c r="X68"/>
      <c r="Y68"/>
      <c r="Z68"/>
      <c r="AA68"/>
      <c r="AB68"/>
      <c r="AC68"/>
      <c r="AD68"/>
    </row>
    <row r="69" spans="1:30" ht="78" customHeight="1" x14ac:dyDescent="0.35">
      <c r="A69" s="313"/>
      <c r="B69" s="56">
        <v>33</v>
      </c>
      <c r="C69" s="28" t="s">
        <v>73</v>
      </c>
      <c r="D69" s="36" t="s">
        <v>131</v>
      </c>
      <c r="E69" s="25" t="s">
        <v>132</v>
      </c>
      <c r="F69" s="37">
        <v>2</v>
      </c>
      <c r="G69" s="26">
        <v>0</v>
      </c>
      <c r="H69" s="27">
        <f t="shared" si="4"/>
        <v>0</v>
      </c>
      <c r="I69"/>
      <c r="J69"/>
      <c r="K69"/>
      <c r="L69"/>
      <c r="M69"/>
      <c r="N69"/>
      <c r="O69"/>
      <c r="P69"/>
      <c r="Q69"/>
      <c r="R69"/>
      <c r="S69"/>
      <c r="T69"/>
      <c r="U69"/>
      <c r="V69"/>
      <c r="W69"/>
      <c r="X69"/>
      <c r="Y69"/>
      <c r="Z69"/>
      <c r="AA69"/>
      <c r="AB69"/>
      <c r="AC69"/>
      <c r="AD69"/>
    </row>
    <row r="70" spans="1:30" ht="89.25" customHeight="1" x14ac:dyDescent="0.35">
      <c r="A70" s="313"/>
      <c r="B70" s="56">
        <v>34</v>
      </c>
      <c r="C70" s="28" t="s">
        <v>116</v>
      </c>
      <c r="D70" s="36" t="s">
        <v>133</v>
      </c>
      <c r="E70" s="25" t="s">
        <v>71</v>
      </c>
      <c r="F70" s="37">
        <v>12</v>
      </c>
      <c r="G70" s="26">
        <v>0</v>
      </c>
      <c r="H70" s="27">
        <f t="shared" si="4"/>
        <v>0</v>
      </c>
      <c r="I70"/>
      <c r="J70"/>
      <c r="K70"/>
      <c r="L70"/>
      <c r="M70"/>
      <c r="N70"/>
      <c r="O70"/>
      <c r="P70"/>
      <c r="Q70"/>
      <c r="R70"/>
      <c r="S70"/>
      <c r="T70"/>
      <c r="U70"/>
      <c r="V70"/>
      <c r="W70"/>
      <c r="X70"/>
      <c r="Y70"/>
      <c r="Z70"/>
      <c r="AA70"/>
      <c r="AB70"/>
      <c r="AC70"/>
      <c r="AD70"/>
    </row>
    <row r="71" spans="1:30" ht="100.5" customHeight="1" x14ac:dyDescent="0.35">
      <c r="A71" s="313"/>
      <c r="B71" s="56">
        <v>35</v>
      </c>
      <c r="C71" s="28" t="s">
        <v>116</v>
      </c>
      <c r="D71" s="36" t="s">
        <v>134</v>
      </c>
      <c r="E71" s="25" t="s">
        <v>71</v>
      </c>
      <c r="F71" s="37">
        <v>2</v>
      </c>
      <c r="G71" s="26">
        <v>0</v>
      </c>
      <c r="H71" s="27">
        <f t="shared" si="4"/>
        <v>0</v>
      </c>
      <c r="I71"/>
      <c r="J71"/>
      <c r="K71"/>
      <c r="L71"/>
      <c r="M71"/>
      <c r="N71"/>
      <c r="O71"/>
      <c r="P71"/>
      <c r="Q71"/>
      <c r="R71"/>
      <c r="S71"/>
      <c r="T71"/>
      <c r="U71"/>
      <c r="V71"/>
      <c r="W71"/>
      <c r="X71"/>
      <c r="Y71"/>
      <c r="Z71"/>
      <c r="AA71"/>
      <c r="AB71"/>
      <c r="AC71"/>
      <c r="AD71"/>
    </row>
    <row r="72" spans="1:30" ht="90" customHeight="1" x14ac:dyDescent="0.35">
      <c r="A72" s="313"/>
      <c r="B72" s="56">
        <v>36</v>
      </c>
      <c r="C72" s="28" t="s">
        <v>70</v>
      </c>
      <c r="D72" s="36" t="s">
        <v>135</v>
      </c>
      <c r="E72" s="25" t="s">
        <v>52</v>
      </c>
      <c r="F72" s="37">
        <v>24</v>
      </c>
      <c r="G72" s="26">
        <v>0</v>
      </c>
      <c r="H72" s="27">
        <f t="shared" si="4"/>
        <v>0</v>
      </c>
      <c r="I72"/>
      <c r="J72"/>
      <c r="K72"/>
      <c r="L72"/>
      <c r="M72"/>
      <c r="N72"/>
      <c r="O72"/>
      <c r="P72"/>
      <c r="Q72"/>
      <c r="R72"/>
      <c r="S72"/>
      <c r="T72"/>
      <c r="U72"/>
      <c r="V72"/>
      <c r="W72"/>
      <c r="X72"/>
      <c r="Y72"/>
      <c r="Z72"/>
      <c r="AA72"/>
      <c r="AB72"/>
      <c r="AC72"/>
      <c r="AD72"/>
    </row>
    <row r="73" spans="1:30" ht="66.75" customHeight="1" thickBot="1" x14ac:dyDescent="0.4">
      <c r="A73" s="313"/>
      <c r="B73" s="9">
        <v>37</v>
      </c>
      <c r="C73" s="28" t="s">
        <v>73</v>
      </c>
      <c r="D73" s="36" t="s">
        <v>136</v>
      </c>
      <c r="E73" s="183" t="s">
        <v>55</v>
      </c>
      <c r="F73" s="37">
        <v>0.64</v>
      </c>
      <c r="G73" s="26">
        <v>0</v>
      </c>
      <c r="H73" s="27">
        <f t="shared" si="4"/>
        <v>0</v>
      </c>
      <c r="I73"/>
      <c r="J73"/>
      <c r="K73"/>
      <c r="L73"/>
      <c r="M73"/>
      <c r="N73"/>
      <c r="O73"/>
      <c r="P73"/>
      <c r="Q73"/>
      <c r="R73"/>
      <c r="S73"/>
      <c r="T73"/>
      <c r="U73"/>
      <c r="V73"/>
      <c r="W73"/>
      <c r="X73"/>
      <c r="Y73"/>
      <c r="Z73"/>
      <c r="AA73"/>
      <c r="AB73"/>
      <c r="AC73"/>
      <c r="AD73"/>
    </row>
    <row r="74" spans="1:30" ht="24.95" customHeight="1" thickBot="1" x14ac:dyDescent="0.3">
      <c r="A74" s="2"/>
      <c r="B74" s="415" t="s">
        <v>151</v>
      </c>
      <c r="C74" s="416"/>
      <c r="D74" s="416"/>
      <c r="E74" s="416"/>
      <c r="F74" s="416"/>
      <c r="G74" s="417"/>
      <c r="H74" s="207">
        <f>SUM(H56:H73)</f>
        <v>0</v>
      </c>
      <c r="J74"/>
      <c r="K74"/>
      <c r="L74"/>
      <c r="M74"/>
      <c r="N74"/>
      <c r="O74"/>
      <c r="P74"/>
      <c r="Q74"/>
      <c r="R74"/>
      <c r="S74"/>
      <c r="T74"/>
      <c r="U74"/>
      <c r="V74"/>
      <c r="W74"/>
      <c r="X74"/>
      <c r="Y74"/>
      <c r="Z74"/>
      <c r="AA74"/>
      <c r="AB74"/>
      <c r="AC74"/>
      <c r="AD74"/>
    </row>
    <row r="75" spans="1:30" ht="30" customHeight="1" thickBot="1" x14ac:dyDescent="0.4">
      <c r="B75" s="108"/>
      <c r="C75" s="284"/>
      <c r="D75" s="386"/>
      <c r="E75" s="79"/>
      <c r="F75" s="109"/>
      <c r="G75" s="387"/>
      <c r="H75" s="388"/>
    </row>
    <row r="76" spans="1:30" s="2" customFormat="1" ht="43.5" customHeight="1" thickBot="1" x14ac:dyDescent="0.4">
      <c r="A76" s="101"/>
      <c r="B76" s="271"/>
      <c r="C76" s="185"/>
      <c r="D76" s="405" t="s">
        <v>137</v>
      </c>
      <c r="E76" s="406"/>
      <c r="F76" s="406"/>
      <c r="G76" s="407"/>
      <c r="H76" s="102"/>
    </row>
    <row r="77" spans="1:30" ht="24.95" customHeight="1" x14ac:dyDescent="0.35">
      <c r="A77" s="67"/>
      <c r="B77" s="5"/>
      <c r="C77" s="6"/>
      <c r="D77" s="68" t="s">
        <v>75</v>
      </c>
      <c r="E77" s="68"/>
      <c r="F77" s="69"/>
      <c r="G77" s="68"/>
      <c r="H77" s="216">
        <f>H30</f>
        <v>0</v>
      </c>
    </row>
    <row r="78" spans="1:30" ht="24.95" customHeight="1" x14ac:dyDescent="0.35">
      <c r="A78" s="67"/>
      <c r="B78" s="7"/>
      <c r="C78" s="8"/>
      <c r="D78" s="70" t="s">
        <v>76</v>
      </c>
      <c r="E78" s="70"/>
      <c r="F78" s="71"/>
      <c r="G78" s="75"/>
      <c r="H78" s="191">
        <f>H34</f>
        <v>0</v>
      </c>
    </row>
    <row r="79" spans="1:30" s="2" customFormat="1" ht="24.95" customHeight="1" x14ac:dyDescent="0.35">
      <c r="A79" s="67"/>
      <c r="B79" s="72"/>
      <c r="C79" s="73"/>
      <c r="D79" s="70" t="s">
        <v>77</v>
      </c>
      <c r="E79" s="74"/>
      <c r="F79" s="71"/>
      <c r="G79" s="75"/>
      <c r="H79" s="217">
        <f>H39</f>
        <v>0</v>
      </c>
    </row>
    <row r="80" spans="1:30" s="2" customFormat="1" ht="24.95" customHeight="1" x14ac:dyDescent="0.35">
      <c r="A80" s="1"/>
      <c r="B80" s="76"/>
      <c r="C80" s="36"/>
      <c r="D80" s="74" t="s">
        <v>93</v>
      </c>
      <c r="E80" s="74"/>
      <c r="F80" s="77"/>
      <c r="G80" s="74"/>
      <c r="H80" s="217">
        <f>H47</f>
        <v>0</v>
      </c>
    </row>
    <row r="81" spans="1:30" s="2" customFormat="1" ht="24.95" customHeight="1" x14ac:dyDescent="0.35">
      <c r="A81" s="1"/>
      <c r="B81" s="160"/>
      <c r="C81" s="59"/>
      <c r="D81" s="74" t="s">
        <v>153</v>
      </c>
      <c r="E81" s="194"/>
      <c r="F81" s="195"/>
      <c r="G81" s="194"/>
      <c r="H81" s="262">
        <f>H53</f>
        <v>0</v>
      </c>
    </row>
    <row r="82" spans="1:30" s="2" customFormat="1" ht="40.5" customHeight="1" thickBot="1" x14ac:dyDescent="0.4">
      <c r="A82" s="1"/>
      <c r="B82" s="78"/>
      <c r="C82" s="41"/>
      <c r="D82" s="100" t="s">
        <v>152</v>
      </c>
      <c r="E82" s="100"/>
      <c r="F82" s="100"/>
      <c r="G82" s="100"/>
      <c r="H82" s="218">
        <f>H74</f>
        <v>0</v>
      </c>
    </row>
    <row r="83" spans="1:30" s="2" customFormat="1" ht="46.5" customHeight="1" thickBot="1" x14ac:dyDescent="0.4">
      <c r="A83" s="1"/>
      <c r="B83" s="402" t="s">
        <v>183</v>
      </c>
      <c r="C83" s="403"/>
      <c r="D83" s="403"/>
      <c r="E83" s="403"/>
      <c r="F83" s="403"/>
      <c r="G83" s="404"/>
      <c r="H83" s="103">
        <f>SUM(H77:H82)</f>
        <v>0</v>
      </c>
    </row>
    <row r="84" spans="1:30" ht="9.75" customHeight="1" x14ac:dyDescent="0.35">
      <c r="D84" s="62" t="s">
        <v>78</v>
      </c>
    </row>
    <row r="85" spans="1:30" ht="14.25" customHeight="1" x14ac:dyDescent="0.35">
      <c r="B85" s="80"/>
      <c r="C85" s="80"/>
      <c r="D85" s="81"/>
      <c r="E85" s="81"/>
      <c r="F85" s="81"/>
      <c r="G85" s="81"/>
      <c r="H85" s="82"/>
    </row>
    <row r="86" spans="1:30" ht="24.95" customHeight="1" x14ac:dyDescent="0.35">
      <c r="A86" s="53"/>
      <c r="B86" s="80"/>
      <c r="C86" s="80"/>
      <c r="D86" s="83" t="s">
        <v>79</v>
      </c>
      <c r="E86" s="80"/>
      <c r="F86" s="84"/>
      <c r="G86" s="85"/>
      <c r="H86" s="86"/>
      <c r="I86"/>
      <c r="J86"/>
      <c r="K86"/>
      <c r="L86"/>
      <c r="M86"/>
      <c r="N86"/>
      <c r="O86"/>
      <c r="P86"/>
      <c r="Q86"/>
      <c r="R86"/>
      <c r="S86"/>
      <c r="T86"/>
      <c r="U86"/>
      <c r="V86"/>
      <c r="W86"/>
      <c r="X86"/>
      <c r="Y86"/>
      <c r="Z86"/>
      <c r="AA86"/>
      <c r="AB86"/>
      <c r="AC86"/>
      <c r="AD86"/>
    </row>
    <row r="87" spans="1:30" ht="24.95" customHeight="1" x14ac:dyDescent="0.35">
      <c r="A87" s="53"/>
      <c r="B87" s="80"/>
      <c r="C87" s="80"/>
      <c r="D87" s="83" t="s">
        <v>80</v>
      </c>
      <c r="E87" s="80"/>
      <c r="F87" s="84"/>
      <c r="G87" s="85"/>
      <c r="H87" s="86"/>
      <c r="I87"/>
      <c r="J87"/>
      <c r="K87"/>
      <c r="L87"/>
      <c r="M87"/>
      <c r="N87"/>
      <c r="O87"/>
      <c r="P87"/>
      <c r="Q87"/>
      <c r="R87"/>
      <c r="S87"/>
      <c r="T87"/>
      <c r="U87"/>
      <c r="V87"/>
      <c r="W87"/>
      <c r="X87"/>
      <c r="Y87"/>
      <c r="Z87"/>
      <c r="AA87"/>
      <c r="AB87"/>
      <c r="AC87"/>
      <c r="AD87"/>
    </row>
    <row r="88" spans="1:30" ht="50.1" customHeight="1" x14ac:dyDescent="0.35">
      <c r="A88" s="53"/>
      <c r="B88" s="80"/>
      <c r="C88" s="80"/>
      <c r="D88" s="392" t="s">
        <v>81</v>
      </c>
      <c r="E88" s="80"/>
      <c r="F88" s="84"/>
      <c r="G88" s="85"/>
      <c r="H88" s="86"/>
      <c r="I88"/>
      <c r="J88"/>
      <c r="K88"/>
      <c r="L88"/>
      <c r="M88"/>
      <c r="N88"/>
      <c r="O88"/>
      <c r="P88"/>
      <c r="Q88"/>
      <c r="R88"/>
      <c r="S88"/>
      <c r="T88"/>
      <c r="U88"/>
      <c r="V88"/>
      <c r="W88"/>
      <c r="X88"/>
      <c r="Y88"/>
      <c r="Z88"/>
      <c r="AA88"/>
      <c r="AB88"/>
      <c r="AC88"/>
      <c r="AD88"/>
    </row>
  </sheetData>
  <mergeCells count="24">
    <mergeCell ref="B74:G74"/>
    <mergeCell ref="B47:G47"/>
    <mergeCell ref="D6:H6"/>
    <mergeCell ref="B1:H1"/>
    <mergeCell ref="B2:H2"/>
    <mergeCell ref="B3:H3"/>
    <mergeCell ref="D4:H4"/>
    <mergeCell ref="D5:H5"/>
    <mergeCell ref="B83:G83"/>
    <mergeCell ref="D76:G76"/>
    <mergeCell ref="D19:H19"/>
    <mergeCell ref="D18:H18"/>
    <mergeCell ref="D7:H7"/>
    <mergeCell ref="D8:H8"/>
    <mergeCell ref="D9:H9"/>
    <mergeCell ref="D10:H10"/>
    <mergeCell ref="D11:H11"/>
    <mergeCell ref="D12:H12"/>
    <mergeCell ref="D13:H13"/>
    <mergeCell ref="D14:H14"/>
    <mergeCell ref="D15:H15"/>
    <mergeCell ref="D16:H16"/>
    <mergeCell ref="D17:H17"/>
    <mergeCell ref="B53:G53"/>
  </mergeCells>
  <pageMargins left="0.70866141732283505" right="0.70866141732283505" top="0.74803149606299202" bottom="0.74803149606299202" header="0.31496062992126" footer="0.31496062992126"/>
  <pageSetup paperSize="9" scale="53" fitToHeight="0" orientation="portrait" r:id="rId1"/>
  <headerFooter>
    <oddHeader>&amp;CБАРАЊЕ ЗА ПОНУДИ - Тендер 8 - Дел 4 - Анекс 1
Реф. Бр.: LRCP-9034-9210 MK-RFB-A.2.1.8 -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Старо Нагоричане&amp;CРЕКОНСТРУКЦИЈА НА ЛОКАЛЕН ПАТ ДО СЕЛО СТРНОВАЦ&amp;R&amp;P/&amp;N</oddFooter>
  </headerFooter>
  <rowBreaks count="2" manualBreakCount="2">
    <brk id="39" max="8" man="1"/>
    <brk id="64" max="8" man="1"/>
  </rowBreaks>
  <ignoredErrors>
    <ignoredError sqref="C24 C26:C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F96C-7FA1-401D-9B7F-814B8D932F7C}">
  <sheetPr>
    <tabColor rgb="FFFFFF00"/>
    <pageSetUpPr fitToPage="1"/>
  </sheetPr>
  <dimension ref="A1:H102"/>
  <sheetViews>
    <sheetView view="pageBreakPreview" topLeftCell="A83" zoomScale="70" zoomScaleNormal="85" zoomScaleSheetLayoutView="70" zoomScalePageLayoutView="40" workbookViewId="0">
      <selection activeCell="G89" sqref="G89"/>
    </sheetView>
  </sheetViews>
  <sheetFormatPr defaultRowHeight="18" x14ac:dyDescent="0.35"/>
  <cols>
    <col min="1" max="1" width="3.42578125" style="1" customWidth="1"/>
    <col min="2" max="2" width="10.5703125" style="61" customWidth="1"/>
    <col min="3" max="3" width="11.7109375" style="61" customWidth="1"/>
    <col min="4" max="4" width="64.140625" style="62" customWidth="1"/>
    <col min="5" max="5" width="12.85546875" style="61" customWidth="1"/>
    <col min="6" max="6" width="15.42578125" style="64" customWidth="1"/>
    <col min="7" max="7" width="20.140625" style="65" customWidth="1"/>
    <col min="8" max="8" width="23.140625" style="121" bestFit="1" customWidth="1"/>
    <col min="9" max="9" width="3.140625" customWidth="1"/>
    <col min="220" max="220" width="3.42578125" customWidth="1"/>
    <col min="221" max="221" width="7" customWidth="1"/>
    <col min="222" max="222" width="9.85546875" customWidth="1"/>
    <col min="223" max="223" width="64.140625" customWidth="1"/>
    <col min="224" max="224" width="11.42578125" customWidth="1"/>
    <col min="225" max="225" width="12.85546875" customWidth="1"/>
    <col min="226" max="226" width="15.42578125" customWidth="1"/>
    <col min="227" max="227" width="19.42578125" customWidth="1"/>
    <col min="228" max="228" width="13.85546875" customWidth="1"/>
    <col min="476" max="476" width="3.42578125" customWidth="1"/>
    <col min="477" max="477" width="7" customWidth="1"/>
    <col min="478" max="478" width="9.85546875" customWidth="1"/>
    <col min="479" max="479" width="64.140625" customWidth="1"/>
    <col min="480" max="480" width="11.42578125" customWidth="1"/>
    <col min="481" max="481" width="12.85546875" customWidth="1"/>
    <col min="482" max="482" width="15.42578125" customWidth="1"/>
    <col min="483" max="483" width="19.42578125" customWidth="1"/>
    <col min="484" max="484" width="13.85546875" customWidth="1"/>
    <col min="732" max="732" width="3.42578125" customWidth="1"/>
    <col min="733" max="733" width="7" customWidth="1"/>
    <col min="734" max="734" width="9.85546875" customWidth="1"/>
    <col min="735" max="735" width="64.140625" customWidth="1"/>
    <col min="736" max="736" width="11.42578125" customWidth="1"/>
    <col min="737" max="737" width="12.85546875" customWidth="1"/>
    <col min="738" max="738" width="15.42578125" customWidth="1"/>
    <col min="739" max="739" width="19.42578125" customWidth="1"/>
    <col min="740" max="740" width="13.85546875" customWidth="1"/>
    <col min="988" max="988" width="3.42578125" customWidth="1"/>
    <col min="989" max="989" width="7" customWidth="1"/>
    <col min="990" max="990" width="9.85546875" customWidth="1"/>
    <col min="991" max="991" width="64.140625" customWidth="1"/>
    <col min="992" max="992" width="11.42578125" customWidth="1"/>
    <col min="993" max="993" width="12.85546875" customWidth="1"/>
    <col min="994" max="994" width="15.42578125" customWidth="1"/>
    <col min="995" max="995" width="19.42578125" customWidth="1"/>
    <col min="996" max="996" width="13.85546875" customWidth="1"/>
    <col min="1244" max="1244" width="3.42578125" customWidth="1"/>
    <col min="1245" max="1245" width="7" customWidth="1"/>
    <col min="1246" max="1246" width="9.85546875" customWidth="1"/>
    <col min="1247" max="1247" width="64.140625" customWidth="1"/>
    <col min="1248" max="1248" width="11.42578125" customWidth="1"/>
    <col min="1249" max="1249" width="12.85546875" customWidth="1"/>
    <col min="1250" max="1250" width="15.42578125" customWidth="1"/>
    <col min="1251" max="1251" width="19.42578125" customWidth="1"/>
    <col min="1252" max="1252" width="13.85546875" customWidth="1"/>
    <col min="1500" max="1500" width="3.42578125" customWidth="1"/>
    <col min="1501" max="1501" width="7" customWidth="1"/>
    <col min="1502" max="1502" width="9.85546875" customWidth="1"/>
    <col min="1503" max="1503" width="64.140625" customWidth="1"/>
    <col min="1504" max="1504" width="11.42578125" customWidth="1"/>
    <col min="1505" max="1505" width="12.85546875" customWidth="1"/>
    <col min="1506" max="1506" width="15.42578125" customWidth="1"/>
    <col min="1507" max="1507" width="19.42578125" customWidth="1"/>
    <col min="1508" max="1508" width="13.85546875" customWidth="1"/>
    <col min="1756" max="1756" width="3.42578125" customWidth="1"/>
    <col min="1757" max="1757" width="7" customWidth="1"/>
    <col min="1758" max="1758" width="9.85546875" customWidth="1"/>
    <col min="1759" max="1759" width="64.140625" customWidth="1"/>
    <col min="1760" max="1760" width="11.42578125" customWidth="1"/>
    <col min="1761" max="1761" width="12.85546875" customWidth="1"/>
    <col min="1762" max="1762" width="15.42578125" customWidth="1"/>
    <col min="1763" max="1763" width="19.42578125" customWidth="1"/>
    <col min="1764" max="1764" width="13.85546875" customWidth="1"/>
    <col min="2012" max="2012" width="3.42578125" customWidth="1"/>
    <col min="2013" max="2013" width="7" customWidth="1"/>
    <col min="2014" max="2014" width="9.85546875" customWidth="1"/>
    <col min="2015" max="2015" width="64.140625" customWidth="1"/>
    <col min="2016" max="2016" width="11.42578125" customWidth="1"/>
    <col min="2017" max="2017" width="12.85546875" customWidth="1"/>
    <col min="2018" max="2018" width="15.42578125" customWidth="1"/>
    <col min="2019" max="2019" width="19.42578125" customWidth="1"/>
    <col min="2020" max="2020" width="13.85546875" customWidth="1"/>
    <col min="2268" max="2268" width="3.42578125" customWidth="1"/>
    <col min="2269" max="2269" width="7" customWidth="1"/>
    <col min="2270" max="2270" width="9.85546875" customWidth="1"/>
    <col min="2271" max="2271" width="64.140625" customWidth="1"/>
    <col min="2272" max="2272" width="11.42578125" customWidth="1"/>
    <col min="2273" max="2273" width="12.85546875" customWidth="1"/>
    <col min="2274" max="2274" width="15.42578125" customWidth="1"/>
    <col min="2275" max="2275" width="19.42578125" customWidth="1"/>
    <col min="2276" max="2276" width="13.85546875" customWidth="1"/>
    <col min="2524" max="2524" width="3.42578125" customWidth="1"/>
    <col min="2525" max="2525" width="7" customWidth="1"/>
    <col min="2526" max="2526" width="9.85546875" customWidth="1"/>
    <col min="2527" max="2527" width="64.140625" customWidth="1"/>
    <col min="2528" max="2528" width="11.42578125" customWidth="1"/>
    <col min="2529" max="2529" width="12.85546875" customWidth="1"/>
    <col min="2530" max="2530" width="15.42578125" customWidth="1"/>
    <col min="2531" max="2531" width="19.42578125" customWidth="1"/>
    <col min="2532" max="2532" width="13.85546875" customWidth="1"/>
    <col min="2780" max="2780" width="3.42578125" customWidth="1"/>
    <col min="2781" max="2781" width="7" customWidth="1"/>
    <col min="2782" max="2782" width="9.85546875" customWidth="1"/>
    <col min="2783" max="2783" width="64.140625" customWidth="1"/>
    <col min="2784" max="2784" width="11.42578125" customWidth="1"/>
    <col min="2785" max="2785" width="12.85546875" customWidth="1"/>
    <col min="2786" max="2786" width="15.42578125" customWidth="1"/>
    <col min="2787" max="2787" width="19.42578125" customWidth="1"/>
    <col min="2788" max="2788" width="13.85546875" customWidth="1"/>
    <col min="3036" max="3036" width="3.42578125" customWidth="1"/>
    <col min="3037" max="3037" width="7" customWidth="1"/>
    <col min="3038" max="3038" width="9.85546875" customWidth="1"/>
    <col min="3039" max="3039" width="64.140625" customWidth="1"/>
    <col min="3040" max="3040" width="11.42578125" customWidth="1"/>
    <col min="3041" max="3041" width="12.85546875" customWidth="1"/>
    <col min="3042" max="3042" width="15.42578125" customWidth="1"/>
    <col min="3043" max="3043" width="19.42578125" customWidth="1"/>
    <col min="3044" max="3044" width="13.85546875" customWidth="1"/>
    <col min="3292" max="3292" width="3.42578125" customWidth="1"/>
    <col min="3293" max="3293" width="7" customWidth="1"/>
    <col min="3294" max="3294" width="9.85546875" customWidth="1"/>
    <col min="3295" max="3295" width="64.140625" customWidth="1"/>
    <col min="3296" max="3296" width="11.42578125" customWidth="1"/>
    <col min="3297" max="3297" width="12.85546875" customWidth="1"/>
    <col min="3298" max="3298" width="15.42578125" customWidth="1"/>
    <col min="3299" max="3299" width="19.42578125" customWidth="1"/>
    <col min="3300" max="3300" width="13.85546875" customWidth="1"/>
    <col min="3548" max="3548" width="3.42578125" customWidth="1"/>
    <col min="3549" max="3549" width="7" customWidth="1"/>
    <col min="3550" max="3550" width="9.85546875" customWidth="1"/>
    <col min="3551" max="3551" width="64.140625" customWidth="1"/>
    <col min="3552" max="3552" width="11.42578125" customWidth="1"/>
    <col min="3553" max="3553" width="12.85546875" customWidth="1"/>
    <col min="3554" max="3554" width="15.42578125" customWidth="1"/>
    <col min="3555" max="3555" width="19.42578125" customWidth="1"/>
    <col min="3556" max="3556" width="13.85546875" customWidth="1"/>
    <col min="3804" max="3804" width="3.42578125" customWidth="1"/>
    <col min="3805" max="3805" width="7" customWidth="1"/>
    <col min="3806" max="3806" width="9.85546875" customWidth="1"/>
    <col min="3807" max="3807" width="64.140625" customWidth="1"/>
    <col min="3808" max="3808" width="11.42578125" customWidth="1"/>
    <col min="3809" max="3809" width="12.85546875" customWidth="1"/>
    <col min="3810" max="3810" width="15.42578125" customWidth="1"/>
    <col min="3811" max="3811" width="19.42578125" customWidth="1"/>
    <col min="3812" max="3812" width="13.85546875" customWidth="1"/>
    <col min="4060" max="4060" width="3.42578125" customWidth="1"/>
    <col min="4061" max="4061" width="7" customWidth="1"/>
    <col min="4062" max="4062" width="9.85546875" customWidth="1"/>
    <col min="4063" max="4063" width="64.140625" customWidth="1"/>
    <col min="4064" max="4064" width="11.42578125" customWidth="1"/>
    <col min="4065" max="4065" width="12.85546875" customWidth="1"/>
    <col min="4066" max="4066" width="15.42578125" customWidth="1"/>
    <col min="4067" max="4067" width="19.42578125" customWidth="1"/>
    <col min="4068" max="4068" width="13.85546875" customWidth="1"/>
    <col min="4316" max="4316" width="3.42578125" customWidth="1"/>
    <col min="4317" max="4317" width="7" customWidth="1"/>
    <col min="4318" max="4318" width="9.85546875" customWidth="1"/>
    <col min="4319" max="4319" width="64.140625" customWidth="1"/>
    <col min="4320" max="4320" width="11.42578125" customWidth="1"/>
    <col min="4321" max="4321" width="12.85546875" customWidth="1"/>
    <col min="4322" max="4322" width="15.42578125" customWidth="1"/>
    <col min="4323" max="4323" width="19.42578125" customWidth="1"/>
    <col min="4324" max="4324" width="13.85546875" customWidth="1"/>
    <col min="4572" max="4572" width="3.42578125" customWidth="1"/>
    <col min="4573" max="4573" width="7" customWidth="1"/>
    <col min="4574" max="4574" width="9.85546875" customWidth="1"/>
    <col min="4575" max="4575" width="64.140625" customWidth="1"/>
    <col min="4576" max="4576" width="11.42578125" customWidth="1"/>
    <col min="4577" max="4577" width="12.85546875" customWidth="1"/>
    <col min="4578" max="4578" width="15.42578125" customWidth="1"/>
    <col min="4579" max="4579" width="19.42578125" customWidth="1"/>
    <col min="4580" max="4580" width="13.85546875" customWidth="1"/>
    <col min="4828" max="4828" width="3.42578125" customWidth="1"/>
    <col min="4829" max="4829" width="7" customWidth="1"/>
    <col min="4830" max="4830" width="9.85546875" customWidth="1"/>
    <col min="4831" max="4831" width="64.140625" customWidth="1"/>
    <col min="4832" max="4832" width="11.42578125" customWidth="1"/>
    <col min="4833" max="4833" width="12.85546875" customWidth="1"/>
    <col min="4834" max="4834" width="15.42578125" customWidth="1"/>
    <col min="4835" max="4835" width="19.42578125" customWidth="1"/>
    <col min="4836" max="4836" width="13.85546875" customWidth="1"/>
    <col min="5084" max="5084" width="3.42578125" customWidth="1"/>
    <col min="5085" max="5085" width="7" customWidth="1"/>
    <col min="5086" max="5086" width="9.85546875" customWidth="1"/>
    <col min="5087" max="5087" width="64.140625" customWidth="1"/>
    <col min="5088" max="5088" width="11.42578125" customWidth="1"/>
    <col min="5089" max="5089" width="12.85546875" customWidth="1"/>
    <col min="5090" max="5090" width="15.42578125" customWidth="1"/>
    <col min="5091" max="5091" width="19.42578125" customWidth="1"/>
    <col min="5092" max="5092" width="13.85546875" customWidth="1"/>
    <col min="5340" max="5340" width="3.42578125" customWidth="1"/>
    <col min="5341" max="5341" width="7" customWidth="1"/>
    <col min="5342" max="5342" width="9.85546875" customWidth="1"/>
    <col min="5343" max="5343" width="64.140625" customWidth="1"/>
    <col min="5344" max="5344" width="11.42578125" customWidth="1"/>
    <col min="5345" max="5345" width="12.85546875" customWidth="1"/>
    <col min="5346" max="5346" width="15.42578125" customWidth="1"/>
    <col min="5347" max="5347" width="19.42578125" customWidth="1"/>
    <col min="5348" max="5348" width="13.85546875" customWidth="1"/>
    <col min="5596" max="5596" width="3.42578125" customWidth="1"/>
    <col min="5597" max="5597" width="7" customWidth="1"/>
    <col min="5598" max="5598" width="9.85546875" customWidth="1"/>
    <col min="5599" max="5599" width="64.140625" customWidth="1"/>
    <col min="5600" max="5600" width="11.42578125" customWidth="1"/>
    <col min="5601" max="5601" width="12.85546875" customWidth="1"/>
    <col min="5602" max="5602" width="15.42578125" customWidth="1"/>
    <col min="5603" max="5603" width="19.42578125" customWidth="1"/>
    <col min="5604" max="5604" width="13.85546875" customWidth="1"/>
    <col min="5852" max="5852" width="3.42578125" customWidth="1"/>
    <col min="5853" max="5853" width="7" customWidth="1"/>
    <col min="5854" max="5854" width="9.85546875" customWidth="1"/>
    <col min="5855" max="5855" width="64.140625" customWidth="1"/>
    <col min="5856" max="5856" width="11.42578125" customWidth="1"/>
    <col min="5857" max="5857" width="12.85546875" customWidth="1"/>
    <col min="5858" max="5858" width="15.42578125" customWidth="1"/>
    <col min="5859" max="5859" width="19.42578125" customWidth="1"/>
    <col min="5860" max="5860" width="13.85546875" customWidth="1"/>
    <col min="6108" max="6108" width="3.42578125" customWidth="1"/>
    <col min="6109" max="6109" width="7" customWidth="1"/>
    <col min="6110" max="6110" width="9.85546875" customWidth="1"/>
    <col min="6111" max="6111" width="64.140625" customWidth="1"/>
    <col min="6112" max="6112" width="11.42578125" customWidth="1"/>
    <col min="6113" max="6113" width="12.85546875" customWidth="1"/>
    <col min="6114" max="6114" width="15.42578125" customWidth="1"/>
    <col min="6115" max="6115" width="19.42578125" customWidth="1"/>
    <col min="6116" max="6116" width="13.85546875" customWidth="1"/>
    <col min="6364" max="6364" width="3.42578125" customWidth="1"/>
    <col min="6365" max="6365" width="7" customWidth="1"/>
    <col min="6366" max="6366" width="9.85546875" customWidth="1"/>
    <col min="6367" max="6367" width="64.140625" customWidth="1"/>
    <col min="6368" max="6368" width="11.42578125" customWidth="1"/>
    <col min="6369" max="6369" width="12.85546875" customWidth="1"/>
    <col min="6370" max="6370" width="15.42578125" customWidth="1"/>
    <col min="6371" max="6371" width="19.42578125" customWidth="1"/>
    <col min="6372" max="6372" width="13.85546875" customWidth="1"/>
    <col min="6620" max="6620" width="3.42578125" customWidth="1"/>
    <col min="6621" max="6621" width="7" customWidth="1"/>
    <col min="6622" max="6622" width="9.85546875" customWidth="1"/>
    <col min="6623" max="6623" width="64.140625" customWidth="1"/>
    <col min="6624" max="6624" width="11.42578125" customWidth="1"/>
    <col min="6625" max="6625" width="12.85546875" customWidth="1"/>
    <col min="6626" max="6626" width="15.42578125" customWidth="1"/>
    <col min="6627" max="6627" width="19.42578125" customWidth="1"/>
    <col min="6628" max="6628" width="13.85546875" customWidth="1"/>
    <col min="6876" max="6876" width="3.42578125" customWidth="1"/>
    <col min="6877" max="6877" width="7" customWidth="1"/>
    <col min="6878" max="6878" width="9.85546875" customWidth="1"/>
    <col min="6879" max="6879" width="64.140625" customWidth="1"/>
    <col min="6880" max="6880" width="11.42578125" customWidth="1"/>
    <col min="6881" max="6881" width="12.85546875" customWidth="1"/>
    <col min="6882" max="6882" width="15.42578125" customWidth="1"/>
    <col min="6883" max="6883" width="19.42578125" customWidth="1"/>
    <col min="6884" max="6884" width="13.85546875" customWidth="1"/>
    <col min="7132" max="7132" width="3.42578125" customWidth="1"/>
    <col min="7133" max="7133" width="7" customWidth="1"/>
    <col min="7134" max="7134" width="9.85546875" customWidth="1"/>
    <col min="7135" max="7135" width="64.140625" customWidth="1"/>
    <col min="7136" max="7136" width="11.42578125" customWidth="1"/>
    <col min="7137" max="7137" width="12.85546875" customWidth="1"/>
    <col min="7138" max="7138" width="15.42578125" customWidth="1"/>
    <col min="7139" max="7139" width="19.42578125" customWidth="1"/>
    <col min="7140" max="7140" width="13.85546875" customWidth="1"/>
    <col min="7388" max="7388" width="3.42578125" customWidth="1"/>
    <col min="7389" max="7389" width="7" customWidth="1"/>
    <col min="7390" max="7390" width="9.85546875" customWidth="1"/>
    <col min="7391" max="7391" width="64.140625" customWidth="1"/>
    <col min="7392" max="7392" width="11.42578125" customWidth="1"/>
    <col min="7393" max="7393" width="12.85546875" customWidth="1"/>
    <col min="7394" max="7394" width="15.42578125" customWidth="1"/>
    <col min="7395" max="7395" width="19.42578125" customWidth="1"/>
    <col min="7396" max="7396" width="13.85546875" customWidth="1"/>
    <col min="7644" max="7644" width="3.42578125" customWidth="1"/>
    <col min="7645" max="7645" width="7" customWidth="1"/>
    <col min="7646" max="7646" width="9.85546875" customWidth="1"/>
    <col min="7647" max="7647" width="64.140625" customWidth="1"/>
    <col min="7648" max="7648" width="11.42578125" customWidth="1"/>
    <col min="7649" max="7649" width="12.85546875" customWidth="1"/>
    <col min="7650" max="7650" width="15.42578125" customWidth="1"/>
    <col min="7651" max="7651" width="19.42578125" customWidth="1"/>
    <col min="7652" max="7652" width="13.85546875" customWidth="1"/>
    <col min="7900" max="7900" width="3.42578125" customWidth="1"/>
    <col min="7901" max="7901" width="7" customWidth="1"/>
    <col min="7902" max="7902" width="9.85546875" customWidth="1"/>
    <col min="7903" max="7903" width="64.140625" customWidth="1"/>
    <col min="7904" max="7904" width="11.42578125" customWidth="1"/>
    <col min="7905" max="7905" width="12.85546875" customWidth="1"/>
    <col min="7906" max="7906" width="15.42578125" customWidth="1"/>
    <col min="7907" max="7907" width="19.42578125" customWidth="1"/>
    <col min="7908" max="7908" width="13.85546875" customWidth="1"/>
    <col min="8156" max="8156" width="3.42578125" customWidth="1"/>
    <col min="8157" max="8157" width="7" customWidth="1"/>
    <col min="8158" max="8158" width="9.85546875" customWidth="1"/>
    <col min="8159" max="8159" width="64.140625" customWidth="1"/>
    <col min="8160" max="8160" width="11.42578125" customWidth="1"/>
    <col min="8161" max="8161" width="12.85546875" customWidth="1"/>
    <col min="8162" max="8162" width="15.42578125" customWidth="1"/>
    <col min="8163" max="8163" width="19.42578125" customWidth="1"/>
    <col min="8164" max="8164" width="13.85546875" customWidth="1"/>
    <col min="8412" max="8412" width="3.42578125" customWidth="1"/>
    <col min="8413" max="8413" width="7" customWidth="1"/>
    <col min="8414" max="8414" width="9.85546875" customWidth="1"/>
    <col min="8415" max="8415" width="64.140625" customWidth="1"/>
    <col min="8416" max="8416" width="11.42578125" customWidth="1"/>
    <col min="8417" max="8417" width="12.85546875" customWidth="1"/>
    <col min="8418" max="8418" width="15.42578125" customWidth="1"/>
    <col min="8419" max="8419" width="19.42578125" customWidth="1"/>
    <col min="8420" max="8420" width="13.85546875" customWidth="1"/>
    <col min="8668" max="8668" width="3.42578125" customWidth="1"/>
    <col min="8669" max="8669" width="7" customWidth="1"/>
    <col min="8670" max="8670" width="9.85546875" customWidth="1"/>
    <col min="8671" max="8671" width="64.140625" customWidth="1"/>
    <col min="8672" max="8672" width="11.42578125" customWidth="1"/>
    <col min="8673" max="8673" width="12.85546875" customWidth="1"/>
    <col min="8674" max="8674" width="15.42578125" customWidth="1"/>
    <col min="8675" max="8675" width="19.42578125" customWidth="1"/>
    <col min="8676" max="8676" width="13.85546875" customWidth="1"/>
    <col min="8924" max="8924" width="3.42578125" customWidth="1"/>
    <col min="8925" max="8925" width="7" customWidth="1"/>
    <col min="8926" max="8926" width="9.85546875" customWidth="1"/>
    <col min="8927" max="8927" width="64.140625" customWidth="1"/>
    <col min="8928" max="8928" width="11.42578125" customWidth="1"/>
    <col min="8929" max="8929" width="12.85546875" customWidth="1"/>
    <col min="8930" max="8930" width="15.42578125" customWidth="1"/>
    <col min="8931" max="8931" width="19.42578125" customWidth="1"/>
    <col min="8932" max="8932" width="13.85546875" customWidth="1"/>
    <col min="9180" max="9180" width="3.42578125" customWidth="1"/>
    <col min="9181" max="9181" width="7" customWidth="1"/>
    <col min="9182" max="9182" width="9.85546875" customWidth="1"/>
    <col min="9183" max="9183" width="64.140625" customWidth="1"/>
    <col min="9184" max="9184" width="11.42578125" customWidth="1"/>
    <col min="9185" max="9185" width="12.85546875" customWidth="1"/>
    <col min="9186" max="9186" width="15.42578125" customWidth="1"/>
    <col min="9187" max="9187" width="19.42578125" customWidth="1"/>
    <col min="9188" max="9188" width="13.85546875" customWidth="1"/>
    <col min="9436" max="9436" width="3.42578125" customWidth="1"/>
    <col min="9437" max="9437" width="7" customWidth="1"/>
    <col min="9438" max="9438" width="9.85546875" customWidth="1"/>
    <col min="9439" max="9439" width="64.140625" customWidth="1"/>
    <col min="9440" max="9440" width="11.42578125" customWidth="1"/>
    <col min="9441" max="9441" width="12.85546875" customWidth="1"/>
    <col min="9442" max="9442" width="15.42578125" customWidth="1"/>
    <col min="9443" max="9443" width="19.42578125" customWidth="1"/>
    <col min="9444" max="9444" width="13.85546875" customWidth="1"/>
    <col min="9692" max="9692" width="3.42578125" customWidth="1"/>
    <col min="9693" max="9693" width="7" customWidth="1"/>
    <col min="9694" max="9694" width="9.85546875" customWidth="1"/>
    <col min="9695" max="9695" width="64.140625" customWidth="1"/>
    <col min="9696" max="9696" width="11.42578125" customWidth="1"/>
    <col min="9697" max="9697" width="12.85546875" customWidth="1"/>
    <col min="9698" max="9698" width="15.42578125" customWidth="1"/>
    <col min="9699" max="9699" width="19.42578125" customWidth="1"/>
    <col min="9700" max="9700" width="13.85546875" customWidth="1"/>
    <col min="9948" max="9948" width="3.42578125" customWidth="1"/>
    <col min="9949" max="9949" width="7" customWidth="1"/>
    <col min="9950" max="9950" width="9.85546875" customWidth="1"/>
    <col min="9951" max="9951" width="64.140625" customWidth="1"/>
    <col min="9952" max="9952" width="11.42578125" customWidth="1"/>
    <col min="9953" max="9953" width="12.85546875" customWidth="1"/>
    <col min="9954" max="9954" width="15.42578125" customWidth="1"/>
    <col min="9955" max="9955" width="19.42578125" customWidth="1"/>
    <col min="9956" max="9956" width="13.85546875" customWidth="1"/>
    <col min="10204" max="10204" width="3.42578125" customWidth="1"/>
    <col min="10205" max="10205" width="7" customWidth="1"/>
    <col min="10206" max="10206" width="9.85546875" customWidth="1"/>
    <col min="10207" max="10207" width="64.140625" customWidth="1"/>
    <col min="10208" max="10208" width="11.42578125" customWidth="1"/>
    <col min="10209" max="10209" width="12.85546875" customWidth="1"/>
    <col min="10210" max="10210" width="15.42578125" customWidth="1"/>
    <col min="10211" max="10211" width="19.42578125" customWidth="1"/>
    <col min="10212" max="10212" width="13.85546875" customWidth="1"/>
    <col min="10460" max="10460" width="3.42578125" customWidth="1"/>
    <col min="10461" max="10461" width="7" customWidth="1"/>
    <col min="10462" max="10462" width="9.85546875" customWidth="1"/>
    <col min="10463" max="10463" width="64.140625" customWidth="1"/>
    <col min="10464" max="10464" width="11.42578125" customWidth="1"/>
    <col min="10465" max="10465" width="12.85546875" customWidth="1"/>
    <col min="10466" max="10466" width="15.42578125" customWidth="1"/>
    <col min="10467" max="10467" width="19.42578125" customWidth="1"/>
    <col min="10468" max="10468" width="13.85546875" customWidth="1"/>
    <col min="10716" max="10716" width="3.42578125" customWidth="1"/>
    <col min="10717" max="10717" width="7" customWidth="1"/>
    <col min="10718" max="10718" width="9.85546875" customWidth="1"/>
    <col min="10719" max="10719" width="64.140625" customWidth="1"/>
    <col min="10720" max="10720" width="11.42578125" customWidth="1"/>
    <col min="10721" max="10721" width="12.85546875" customWidth="1"/>
    <col min="10722" max="10722" width="15.42578125" customWidth="1"/>
    <col min="10723" max="10723" width="19.42578125" customWidth="1"/>
    <col min="10724" max="10724" width="13.85546875" customWidth="1"/>
    <col min="10972" max="10972" width="3.42578125" customWidth="1"/>
    <col min="10973" max="10973" width="7" customWidth="1"/>
    <col min="10974" max="10974" width="9.85546875" customWidth="1"/>
    <col min="10975" max="10975" width="64.140625" customWidth="1"/>
    <col min="10976" max="10976" width="11.42578125" customWidth="1"/>
    <col min="10977" max="10977" width="12.85546875" customWidth="1"/>
    <col min="10978" max="10978" width="15.42578125" customWidth="1"/>
    <col min="10979" max="10979" width="19.42578125" customWidth="1"/>
    <col min="10980" max="10980" width="13.85546875" customWidth="1"/>
    <col min="11228" max="11228" width="3.42578125" customWidth="1"/>
    <col min="11229" max="11229" width="7" customWidth="1"/>
    <col min="11230" max="11230" width="9.85546875" customWidth="1"/>
    <col min="11231" max="11231" width="64.140625" customWidth="1"/>
    <col min="11232" max="11232" width="11.42578125" customWidth="1"/>
    <col min="11233" max="11233" width="12.85546875" customWidth="1"/>
    <col min="11234" max="11234" width="15.42578125" customWidth="1"/>
    <col min="11235" max="11235" width="19.42578125" customWidth="1"/>
    <col min="11236" max="11236" width="13.85546875" customWidth="1"/>
    <col min="11484" max="11484" width="3.42578125" customWidth="1"/>
    <col min="11485" max="11485" width="7" customWidth="1"/>
    <col min="11486" max="11486" width="9.85546875" customWidth="1"/>
    <col min="11487" max="11487" width="64.140625" customWidth="1"/>
    <col min="11488" max="11488" width="11.42578125" customWidth="1"/>
    <col min="11489" max="11489" width="12.85546875" customWidth="1"/>
    <col min="11490" max="11490" width="15.42578125" customWidth="1"/>
    <col min="11491" max="11491" width="19.42578125" customWidth="1"/>
    <col min="11492" max="11492" width="13.85546875" customWidth="1"/>
    <col min="11740" max="11740" width="3.42578125" customWidth="1"/>
    <col min="11741" max="11741" width="7" customWidth="1"/>
    <col min="11742" max="11742" width="9.85546875" customWidth="1"/>
    <col min="11743" max="11743" width="64.140625" customWidth="1"/>
    <col min="11744" max="11744" width="11.42578125" customWidth="1"/>
    <col min="11745" max="11745" width="12.85546875" customWidth="1"/>
    <col min="11746" max="11746" width="15.42578125" customWidth="1"/>
    <col min="11747" max="11747" width="19.42578125" customWidth="1"/>
    <col min="11748" max="11748" width="13.85546875" customWidth="1"/>
    <col min="11996" max="11996" width="3.42578125" customWidth="1"/>
    <col min="11997" max="11997" width="7" customWidth="1"/>
    <col min="11998" max="11998" width="9.85546875" customWidth="1"/>
    <col min="11999" max="11999" width="64.140625" customWidth="1"/>
    <col min="12000" max="12000" width="11.42578125" customWidth="1"/>
    <col min="12001" max="12001" width="12.85546875" customWidth="1"/>
    <col min="12002" max="12002" width="15.42578125" customWidth="1"/>
    <col min="12003" max="12003" width="19.42578125" customWidth="1"/>
    <col min="12004" max="12004" width="13.85546875" customWidth="1"/>
    <col min="12252" max="12252" width="3.42578125" customWidth="1"/>
    <col min="12253" max="12253" width="7" customWidth="1"/>
    <col min="12254" max="12254" width="9.85546875" customWidth="1"/>
    <col min="12255" max="12255" width="64.140625" customWidth="1"/>
    <col min="12256" max="12256" width="11.42578125" customWidth="1"/>
    <col min="12257" max="12257" width="12.85546875" customWidth="1"/>
    <col min="12258" max="12258" width="15.42578125" customWidth="1"/>
    <col min="12259" max="12259" width="19.42578125" customWidth="1"/>
    <col min="12260" max="12260" width="13.85546875" customWidth="1"/>
    <col min="12508" max="12508" width="3.42578125" customWidth="1"/>
    <col min="12509" max="12509" width="7" customWidth="1"/>
    <col min="12510" max="12510" width="9.85546875" customWidth="1"/>
    <col min="12511" max="12511" width="64.140625" customWidth="1"/>
    <col min="12512" max="12512" width="11.42578125" customWidth="1"/>
    <col min="12513" max="12513" width="12.85546875" customWidth="1"/>
    <col min="12514" max="12514" width="15.42578125" customWidth="1"/>
    <col min="12515" max="12515" width="19.42578125" customWidth="1"/>
    <col min="12516" max="12516" width="13.85546875" customWidth="1"/>
    <col min="12764" max="12764" width="3.42578125" customWidth="1"/>
    <col min="12765" max="12765" width="7" customWidth="1"/>
    <col min="12766" max="12766" width="9.85546875" customWidth="1"/>
    <col min="12767" max="12767" width="64.140625" customWidth="1"/>
    <col min="12768" max="12768" width="11.42578125" customWidth="1"/>
    <col min="12769" max="12769" width="12.85546875" customWidth="1"/>
    <col min="12770" max="12770" width="15.42578125" customWidth="1"/>
    <col min="12771" max="12771" width="19.42578125" customWidth="1"/>
    <col min="12772" max="12772" width="13.85546875" customWidth="1"/>
    <col min="13020" max="13020" width="3.42578125" customWidth="1"/>
    <col min="13021" max="13021" width="7" customWidth="1"/>
    <col min="13022" max="13022" width="9.85546875" customWidth="1"/>
    <col min="13023" max="13023" width="64.140625" customWidth="1"/>
    <col min="13024" max="13024" width="11.42578125" customWidth="1"/>
    <col min="13025" max="13025" width="12.85546875" customWidth="1"/>
    <col min="13026" max="13026" width="15.42578125" customWidth="1"/>
    <col min="13027" max="13027" width="19.42578125" customWidth="1"/>
    <col min="13028" max="13028" width="13.85546875" customWidth="1"/>
    <col min="13276" max="13276" width="3.42578125" customWidth="1"/>
    <col min="13277" max="13277" width="7" customWidth="1"/>
    <col min="13278" max="13278" width="9.85546875" customWidth="1"/>
    <col min="13279" max="13279" width="64.140625" customWidth="1"/>
    <col min="13280" max="13280" width="11.42578125" customWidth="1"/>
    <col min="13281" max="13281" width="12.85546875" customWidth="1"/>
    <col min="13282" max="13282" width="15.42578125" customWidth="1"/>
    <col min="13283" max="13283" width="19.42578125" customWidth="1"/>
    <col min="13284" max="13284" width="13.85546875" customWidth="1"/>
    <col min="13532" max="13532" width="3.42578125" customWidth="1"/>
    <col min="13533" max="13533" width="7" customWidth="1"/>
    <col min="13534" max="13534" width="9.85546875" customWidth="1"/>
    <col min="13535" max="13535" width="64.140625" customWidth="1"/>
    <col min="13536" max="13536" width="11.42578125" customWidth="1"/>
    <col min="13537" max="13537" width="12.85546875" customWidth="1"/>
    <col min="13538" max="13538" width="15.42578125" customWidth="1"/>
    <col min="13539" max="13539" width="19.42578125" customWidth="1"/>
    <col min="13540" max="13540" width="13.85546875" customWidth="1"/>
    <col min="13788" max="13788" width="3.42578125" customWidth="1"/>
    <col min="13789" max="13789" width="7" customWidth="1"/>
    <col min="13790" max="13790" width="9.85546875" customWidth="1"/>
    <col min="13791" max="13791" width="64.140625" customWidth="1"/>
    <col min="13792" max="13792" width="11.42578125" customWidth="1"/>
    <col min="13793" max="13793" width="12.85546875" customWidth="1"/>
    <col min="13794" max="13794" width="15.42578125" customWidth="1"/>
    <col min="13795" max="13795" width="19.42578125" customWidth="1"/>
    <col min="13796" max="13796" width="13.85546875" customWidth="1"/>
    <col min="14044" max="14044" width="3.42578125" customWidth="1"/>
    <col min="14045" max="14045" width="7" customWidth="1"/>
    <col min="14046" max="14046" width="9.85546875" customWidth="1"/>
    <col min="14047" max="14047" width="64.140625" customWidth="1"/>
    <col min="14048" max="14048" width="11.42578125" customWidth="1"/>
    <col min="14049" max="14049" width="12.85546875" customWidth="1"/>
    <col min="14050" max="14050" width="15.42578125" customWidth="1"/>
    <col min="14051" max="14051" width="19.42578125" customWidth="1"/>
    <col min="14052" max="14052" width="13.85546875" customWidth="1"/>
    <col min="14300" max="14300" width="3.42578125" customWidth="1"/>
    <col min="14301" max="14301" width="7" customWidth="1"/>
    <col min="14302" max="14302" width="9.85546875" customWidth="1"/>
    <col min="14303" max="14303" width="64.140625" customWidth="1"/>
    <col min="14304" max="14304" width="11.42578125" customWidth="1"/>
    <col min="14305" max="14305" width="12.85546875" customWidth="1"/>
    <col min="14306" max="14306" width="15.42578125" customWidth="1"/>
    <col min="14307" max="14307" width="19.42578125" customWidth="1"/>
    <col min="14308" max="14308" width="13.85546875" customWidth="1"/>
    <col min="14556" max="14556" width="3.42578125" customWidth="1"/>
    <col min="14557" max="14557" width="7" customWidth="1"/>
    <col min="14558" max="14558" width="9.85546875" customWidth="1"/>
    <col min="14559" max="14559" width="64.140625" customWidth="1"/>
    <col min="14560" max="14560" width="11.42578125" customWidth="1"/>
    <col min="14561" max="14561" width="12.85546875" customWidth="1"/>
    <col min="14562" max="14562" width="15.42578125" customWidth="1"/>
    <col min="14563" max="14563" width="19.42578125" customWidth="1"/>
    <col min="14564" max="14564" width="13.85546875" customWidth="1"/>
    <col min="14812" max="14812" width="3.42578125" customWidth="1"/>
    <col min="14813" max="14813" width="7" customWidth="1"/>
    <col min="14814" max="14814" width="9.85546875" customWidth="1"/>
    <col min="14815" max="14815" width="64.140625" customWidth="1"/>
    <col min="14816" max="14816" width="11.42578125" customWidth="1"/>
    <col min="14817" max="14817" width="12.85546875" customWidth="1"/>
    <col min="14818" max="14818" width="15.42578125" customWidth="1"/>
    <col min="14819" max="14819" width="19.42578125" customWidth="1"/>
    <col min="14820" max="14820" width="13.85546875" customWidth="1"/>
    <col min="15068" max="15068" width="3.42578125" customWidth="1"/>
    <col min="15069" max="15069" width="7" customWidth="1"/>
    <col min="15070" max="15070" width="9.85546875" customWidth="1"/>
    <col min="15071" max="15071" width="64.140625" customWidth="1"/>
    <col min="15072" max="15072" width="11.42578125" customWidth="1"/>
    <col min="15073" max="15073" width="12.85546875" customWidth="1"/>
    <col min="15074" max="15074" width="15.42578125" customWidth="1"/>
    <col min="15075" max="15075" width="19.42578125" customWidth="1"/>
    <col min="15076" max="15076" width="13.85546875" customWidth="1"/>
    <col min="15324" max="15324" width="3.42578125" customWidth="1"/>
    <col min="15325" max="15325" width="7" customWidth="1"/>
    <col min="15326" max="15326" width="9.85546875" customWidth="1"/>
    <col min="15327" max="15327" width="64.140625" customWidth="1"/>
    <col min="15328" max="15328" width="11.42578125" customWidth="1"/>
    <col min="15329" max="15329" width="12.85546875" customWidth="1"/>
    <col min="15330" max="15330" width="15.42578125" customWidth="1"/>
    <col min="15331" max="15331" width="19.42578125" customWidth="1"/>
    <col min="15332" max="15332" width="13.85546875" customWidth="1"/>
    <col min="15580" max="15580" width="3.42578125" customWidth="1"/>
    <col min="15581" max="15581" width="7" customWidth="1"/>
    <col min="15582" max="15582" width="9.85546875" customWidth="1"/>
    <col min="15583" max="15583" width="64.140625" customWidth="1"/>
    <col min="15584" max="15584" width="11.42578125" customWidth="1"/>
    <col min="15585" max="15585" width="12.85546875" customWidth="1"/>
    <col min="15586" max="15586" width="15.42578125" customWidth="1"/>
    <col min="15587" max="15587" width="19.42578125" customWidth="1"/>
    <col min="15588" max="15588" width="13.85546875" customWidth="1"/>
    <col min="15836" max="15836" width="3.42578125" customWidth="1"/>
    <col min="15837" max="15837" width="7" customWidth="1"/>
    <col min="15838" max="15838" width="9.85546875" customWidth="1"/>
    <col min="15839" max="15839" width="64.140625" customWidth="1"/>
    <col min="15840" max="15840" width="11.42578125" customWidth="1"/>
    <col min="15841" max="15841" width="12.85546875" customWidth="1"/>
    <col min="15842" max="15842" width="15.42578125" customWidth="1"/>
    <col min="15843" max="15843" width="19.42578125" customWidth="1"/>
    <col min="15844" max="15844" width="13.85546875" customWidth="1"/>
    <col min="16092" max="16092" width="3.42578125" customWidth="1"/>
    <col min="16093" max="16093" width="7" customWidth="1"/>
    <col min="16094" max="16094" width="9.85546875" customWidth="1"/>
    <col min="16095" max="16095" width="64.140625" customWidth="1"/>
    <col min="16096" max="16096" width="11.42578125" customWidth="1"/>
    <col min="16097" max="16097" width="12.85546875" customWidth="1"/>
    <col min="16098" max="16098" width="15.42578125" customWidth="1"/>
    <col min="16099" max="16099" width="19.42578125" customWidth="1"/>
    <col min="16100" max="16100" width="13.85546875" customWidth="1"/>
  </cols>
  <sheetData>
    <row r="1" spans="1:8" ht="84.75" customHeight="1" thickBot="1" x14ac:dyDescent="0.4">
      <c r="B1" s="421" t="s">
        <v>227</v>
      </c>
      <c r="C1" s="422"/>
      <c r="D1" s="422"/>
      <c r="E1" s="422"/>
      <c r="F1" s="422"/>
      <c r="G1" s="422"/>
      <c r="H1" s="423"/>
    </row>
    <row r="2" spans="1:8" ht="24.95" customHeight="1" thickBot="1" x14ac:dyDescent="0.4">
      <c r="B2" s="424" t="s">
        <v>0</v>
      </c>
      <c r="C2" s="425"/>
      <c r="D2" s="425"/>
      <c r="E2" s="425"/>
      <c r="F2" s="425"/>
      <c r="G2" s="425"/>
      <c r="H2" s="426"/>
    </row>
    <row r="3" spans="1:8" ht="24.95" customHeight="1" thickBot="1" x14ac:dyDescent="0.4">
      <c r="B3" s="445" t="s">
        <v>174</v>
      </c>
      <c r="C3" s="446"/>
      <c r="D3" s="446"/>
      <c r="E3" s="446"/>
      <c r="F3" s="446"/>
      <c r="G3" s="446"/>
      <c r="H3" s="447"/>
    </row>
    <row r="4" spans="1:8" ht="24" customHeight="1" thickBot="1" x14ac:dyDescent="0.4">
      <c r="B4" s="3"/>
      <c r="C4" s="281"/>
      <c r="D4" s="430" t="s">
        <v>1</v>
      </c>
      <c r="E4" s="430"/>
      <c r="F4" s="430"/>
      <c r="G4" s="430"/>
      <c r="H4" s="431"/>
    </row>
    <row r="5" spans="1:8" ht="61.5" customHeight="1" x14ac:dyDescent="0.35">
      <c r="A5" s="4"/>
      <c r="B5" s="5"/>
      <c r="C5" s="6" t="s">
        <v>2</v>
      </c>
      <c r="D5" s="432" t="s">
        <v>3</v>
      </c>
      <c r="E5" s="433"/>
      <c r="F5" s="433"/>
      <c r="G5" s="433"/>
      <c r="H5" s="434"/>
    </row>
    <row r="6" spans="1:8" ht="134.25" customHeight="1" x14ac:dyDescent="0.35">
      <c r="A6" s="4"/>
      <c r="B6" s="7"/>
      <c r="C6" s="8" t="s">
        <v>4</v>
      </c>
      <c r="D6" s="410" t="s">
        <v>5</v>
      </c>
      <c r="E6" s="410"/>
      <c r="F6" s="410"/>
      <c r="G6" s="410"/>
      <c r="H6" s="411"/>
    </row>
    <row r="7" spans="1:8" ht="81" customHeight="1" x14ac:dyDescent="0.35">
      <c r="A7" s="4"/>
      <c r="B7" s="9"/>
      <c r="C7" s="8" t="s">
        <v>6</v>
      </c>
      <c r="D7" s="410" t="s">
        <v>7</v>
      </c>
      <c r="E7" s="410"/>
      <c r="F7" s="410"/>
      <c r="G7" s="410"/>
      <c r="H7" s="411"/>
    </row>
    <row r="8" spans="1:8" ht="90" customHeight="1" x14ac:dyDescent="0.35">
      <c r="A8" s="4"/>
      <c r="B8" s="9"/>
      <c r="C8" s="8" t="s">
        <v>8</v>
      </c>
      <c r="D8" s="410" t="s">
        <v>9</v>
      </c>
      <c r="E8" s="410"/>
      <c r="F8" s="410"/>
      <c r="G8" s="410"/>
      <c r="H8" s="411"/>
    </row>
    <row r="9" spans="1:8" ht="156.75" customHeight="1" x14ac:dyDescent="0.35">
      <c r="A9" s="4"/>
      <c r="B9" s="9"/>
      <c r="C9" s="8" t="s">
        <v>10</v>
      </c>
      <c r="D9" s="410" t="s">
        <v>11</v>
      </c>
      <c r="E9" s="410"/>
      <c r="F9" s="410"/>
      <c r="G9" s="410"/>
      <c r="H9" s="411"/>
    </row>
    <row r="10" spans="1:8" ht="88.5" customHeight="1" x14ac:dyDescent="0.35">
      <c r="A10" s="4"/>
      <c r="B10" s="9"/>
      <c r="C10" s="8" t="s">
        <v>12</v>
      </c>
      <c r="D10" s="410" t="s">
        <v>13</v>
      </c>
      <c r="E10" s="410"/>
      <c r="F10" s="410"/>
      <c r="G10" s="410"/>
      <c r="H10" s="411"/>
    </row>
    <row r="11" spans="1:8" ht="53.25" customHeight="1" x14ac:dyDescent="0.35">
      <c r="A11" s="4"/>
      <c r="B11" s="9"/>
      <c r="C11" s="8" t="s">
        <v>14</v>
      </c>
      <c r="D11" s="410" t="s">
        <v>15</v>
      </c>
      <c r="E11" s="410"/>
      <c r="F11" s="410"/>
      <c r="G11" s="410"/>
      <c r="H11" s="411"/>
    </row>
    <row r="12" spans="1:8" ht="147.75" customHeight="1" x14ac:dyDescent="0.35">
      <c r="A12" s="4"/>
      <c r="B12" s="9"/>
      <c r="C12" s="8" t="s">
        <v>16</v>
      </c>
      <c r="D12" s="410" t="s">
        <v>98</v>
      </c>
      <c r="E12" s="410"/>
      <c r="F12" s="410"/>
      <c r="G12" s="410"/>
      <c r="H12" s="411"/>
    </row>
    <row r="13" spans="1:8" ht="77.25" customHeight="1" x14ac:dyDescent="0.35">
      <c r="A13" s="4"/>
      <c r="B13" s="9"/>
      <c r="C13" s="282" t="s">
        <v>17</v>
      </c>
      <c r="D13" s="410" t="s">
        <v>18</v>
      </c>
      <c r="E13" s="410"/>
      <c r="F13" s="410"/>
      <c r="G13" s="410"/>
      <c r="H13" s="411"/>
    </row>
    <row r="14" spans="1:8" ht="136.5" customHeight="1" x14ac:dyDescent="0.35">
      <c r="A14" s="4"/>
      <c r="B14" s="9"/>
      <c r="C14" s="8" t="s">
        <v>19</v>
      </c>
      <c r="D14" s="412" t="s">
        <v>104</v>
      </c>
      <c r="E14" s="413"/>
      <c r="F14" s="413"/>
      <c r="G14" s="413"/>
      <c r="H14" s="414"/>
    </row>
    <row r="15" spans="1:8" ht="180.75" customHeight="1" x14ac:dyDescent="0.35">
      <c r="A15" s="4"/>
      <c r="B15" s="9"/>
      <c r="C15" s="8" t="s">
        <v>20</v>
      </c>
      <c r="D15" s="410" t="s">
        <v>21</v>
      </c>
      <c r="E15" s="410"/>
      <c r="F15" s="410"/>
      <c r="G15" s="410"/>
      <c r="H15" s="411"/>
    </row>
    <row r="16" spans="1:8" ht="147.75" customHeight="1" x14ac:dyDescent="0.35">
      <c r="A16" s="4"/>
      <c r="B16" s="9"/>
      <c r="C16" s="8" t="s">
        <v>22</v>
      </c>
      <c r="D16" s="410" t="s">
        <v>23</v>
      </c>
      <c r="E16" s="410"/>
      <c r="F16" s="410"/>
      <c r="G16" s="410"/>
      <c r="H16" s="411"/>
    </row>
    <row r="17" spans="1:8" ht="106.5" customHeight="1" x14ac:dyDescent="0.35">
      <c r="A17" s="4"/>
      <c r="B17" s="9"/>
      <c r="C17" s="8" t="s">
        <v>24</v>
      </c>
      <c r="D17" s="410" t="s">
        <v>25</v>
      </c>
      <c r="E17" s="410"/>
      <c r="F17" s="410"/>
      <c r="G17" s="410"/>
      <c r="H17" s="411"/>
    </row>
    <row r="18" spans="1:8" ht="86.25" customHeight="1" x14ac:dyDescent="0.35">
      <c r="A18" s="4"/>
      <c r="B18" s="9"/>
      <c r="C18" s="8" t="s">
        <v>26</v>
      </c>
      <c r="D18" s="410" t="s">
        <v>27</v>
      </c>
      <c r="E18" s="410"/>
      <c r="F18" s="410"/>
      <c r="G18" s="410"/>
      <c r="H18" s="411"/>
    </row>
    <row r="19" spans="1:8" ht="82.5" customHeight="1" thickBot="1" x14ac:dyDescent="0.4">
      <c r="A19" s="4"/>
      <c r="B19" s="10"/>
      <c r="C19" s="283" t="s">
        <v>28</v>
      </c>
      <c r="D19" s="408" t="s">
        <v>29</v>
      </c>
      <c r="E19" s="408"/>
      <c r="F19" s="408"/>
      <c r="G19" s="408"/>
      <c r="H19" s="409"/>
    </row>
    <row r="20" spans="1:8" ht="18.75" thickBot="1" x14ac:dyDescent="0.4">
      <c r="B20" s="381"/>
      <c r="C20" s="382"/>
      <c r="D20" s="382"/>
      <c r="E20" s="382"/>
      <c r="F20" s="383"/>
      <c r="G20" s="382"/>
      <c r="H20" s="384"/>
    </row>
    <row r="21" spans="1:8" ht="38.25" thickBot="1" x14ac:dyDescent="0.4">
      <c r="B21" s="96" t="s">
        <v>30</v>
      </c>
      <c r="C21" s="97" t="s">
        <v>99</v>
      </c>
      <c r="D21" s="97" t="s">
        <v>31</v>
      </c>
      <c r="E21" s="97" t="s">
        <v>32</v>
      </c>
      <c r="F21" s="98" t="s">
        <v>33</v>
      </c>
      <c r="G21" s="99" t="s">
        <v>157</v>
      </c>
      <c r="H21" s="120" t="s">
        <v>184</v>
      </c>
    </row>
    <row r="22" spans="1:8" ht="19.5" thickBot="1" x14ac:dyDescent="0.4">
      <c r="B22" s="92">
        <v>1</v>
      </c>
      <c r="C22" s="93">
        <v>2</v>
      </c>
      <c r="D22" s="93">
        <v>3</v>
      </c>
      <c r="E22" s="93">
        <v>4</v>
      </c>
      <c r="F22" s="93">
        <v>5</v>
      </c>
      <c r="G22" s="94">
        <v>6</v>
      </c>
      <c r="H22" s="95">
        <v>7</v>
      </c>
    </row>
    <row r="23" spans="1:8" ht="24.95" customHeight="1" thickBot="1" x14ac:dyDescent="0.4">
      <c r="B23" s="271"/>
      <c r="C23" s="185"/>
      <c r="D23" s="55" t="s">
        <v>34</v>
      </c>
      <c r="E23" s="284"/>
      <c r="F23" s="272"/>
      <c r="G23" s="272"/>
      <c r="H23" s="132"/>
    </row>
    <row r="24" spans="1:8" ht="22.5" customHeight="1" x14ac:dyDescent="0.35">
      <c r="B24" s="21">
        <v>1</v>
      </c>
      <c r="C24" s="22" t="s">
        <v>35</v>
      </c>
      <c r="D24" s="285" t="s">
        <v>36</v>
      </c>
      <c r="E24" s="23" t="s">
        <v>37</v>
      </c>
      <c r="F24" s="286">
        <v>1</v>
      </c>
      <c r="G24" s="287">
        <v>0</v>
      </c>
      <c r="H24" s="110">
        <f t="shared" ref="H24:H29" si="0">F24*G24</f>
        <v>0</v>
      </c>
    </row>
    <row r="25" spans="1:8" ht="45" customHeight="1" x14ac:dyDescent="0.35">
      <c r="B25" s="24">
        <v>2</v>
      </c>
      <c r="C25" s="8" t="s">
        <v>38</v>
      </c>
      <c r="D25" s="288" t="s">
        <v>39</v>
      </c>
      <c r="E25" s="25" t="s">
        <v>37</v>
      </c>
      <c r="F25" s="289">
        <v>1</v>
      </c>
      <c r="G25" s="287">
        <v>0</v>
      </c>
      <c r="H25" s="27">
        <f t="shared" si="0"/>
        <v>0</v>
      </c>
    </row>
    <row r="26" spans="1:8" ht="24.95" customHeight="1" x14ac:dyDescent="0.35">
      <c r="B26" s="24">
        <v>3</v>
      </c>
      <c r="C26" s="28" t="s">
        <v>40</v>
      </c>
      <c r="D26" s="288" t="s">
        <v>41</v>
      </c>
      <c r="E26" s="25" t="s">
        <v>37</v>
      </c>
      <c r="F26" s="289">
        <v>1</v>
      </c>
      <c r="G26" s="287">
        <v>0</v>
      </c>
      <c r="H26" s="27">
        <f t="shared" si="0"/>
        <v>0</v>
      </c>
    </row>
    <row r="27" spans="1:8" ht="44.25" customHeight="1" x14ac:dyDescent="0.35">
      <c r="B27" s="24">
        <v>4</v>
      </c>
      <c r="C27" s="28" t="s">
        <v>42</v>
      </c>
      <c r="D27" s="288" t="s">
        <v>43</v>
      </c>
      <c r="E27" s="25" t="s">
        <v>37</v>
      </c>
      <c r="F27" s="289">
        <v>1</v>
      </c>
      <c r="G27" s="287">
        <v>0</v>
      </c>
      <c r="H27" s="27">
        <f t="shared" si="0"/>
        <v>0</v>
      </c>
    </row>
    <row r="28" spans="1:8" ht="90" customHeight="1" x14ac:dyDescent="0.35">
      <c r="B28" s="24">
        <v>5</v>
      </c>
      <c r="C28" s="28" t="s">
        <v>44</v>
      </c>
      <c r="D28" s="288" t="s">
        <v>45</v>
      </c>
      <c r="E28" s="25" t="s">
        <v>37</v>
      </c>
      <c r="F28" s="289">
        <v>1</v>
      </c>
      <c r="G28" s="287">
        <v>0</v>
      </c>
      <c r="H28" s="27">
        <f t="shared" si="0"/>
        <v>0</v>
      </c>
    </row>
    <row r="29" spans="1:8" ht="72" customHeight="1" thickBot="1" x14ac:dyDescent="0.4">
      <c r="B29" s="182">
        <v>6</v>
      </c>
      <c r="C29" s="316">
        <v>14</v>
      </c>
      <c r="D29" s="290" t="s">
        <v>103</v>
      </c>
      <c r="E29" s="183" t="s">
        <v>37</v>
      </c>
      <c r="F29" s="291">
        <v>1</v>
      </c>
      <c r="G29" s="292">
        <v>0</v>
      </c>
      <c r="H29" s="206">
        <f t="shared" si="0"/>
        <v>0</v>
      </c>
    </row>
    <row r="30" spans="1:8" ht="24.95" customHeight="1" thickBot="1" x14ac:dyDescent="0.4">
      <c r="B30" s="438" t="s">
        <v>87</v>
      </c>
      <c r="C30" s="439"/>
      <c r="D30" s="439"/>
      <c r="E30" s="439"/>
      <c r="F30" s="439"/>
      <c r="G30" s="440"/>
      <c r="H30" s="219">
        <f>SUM(H24:H29)</f>
        <v>0</v>
      </c>
    </row>
    <row r="31" spans="1:8" s="33" customFormat="1" ht="24.95" customHeight="1" thickBot="1" x14ac:dyDescent="0.4">
      <c r="A31" s="32"/>
      <c r="B31" s="271"/>
      <c r="C31" s="185"/>
      <c r="D31" s="55" t="s">
        <v>46</v>
      </c>
      <c r="E31" s="284"/>
      <c r="F31" s="272"/>
      <c r="G31" s="272"/>
      <c r="H31" s="132"/>
    </row>
    <row r="32" spans="1:8" s="33" customFormat="1" ht="24.95" customHeight="1" x14ac:dyDescent="0.35">
      <c r="A32" s="32"/>
      <c r="B32" s="21">
        <v>7</v>
      </c>
      <c r="C32" s="22" t="s">
        <v>47</v>
      </c>
      <c r="D32" s="34" t="s">
        <v>48</v>
      </c>
      <c r="E32" s="23" t="s">
        <v>49</v>
      </c>
      <c r="F32" s="293">
        <v>1.01</v>
      </c>
      <c r="G32" s="294">
        <v>0</v>
      </c>
      <c r="H32" s="110">
        <f>F32*G32</f>
        <v>0</v>
      </c>
    </row>
    <row r="33" spans="1:8" s="33" customFormat="1" ht="24.95" customHeight="1" x14ac:dyDescent="0.35">
      <c r="A33" s="32"/>
      <c r="B33" s="295">
        <v>8</v>
      </c>
      <c r="C33" s="28" t="s">
        <v>158</v>
      </c>
      <c r="D33" s="36" t="s">
        <v>171</v>
      </c>
      <c r="E33" s="25" t="s">
        <v>49</v>
      </c>
      <c r="F33" s="37">
        <v>1.01</v>
      </c>
      <c r="G33" s="296">
        <v>0</v>
      </c>
      <c r="H33" s="27">
        <f>F33*G33</f>
        <v>0</v>
      </c>
    </row>
    <row r="34" spans="1:8" s="268" customFormat="1" ht="49.5" customHeight="1" thickBot="1" x14ac:dyDescent="0.4">
      <c r="A34" s="267"/>
      <c r="B34" s="297">
        <v>9</v>
      </c>
      <c r="C34" s="40" t="s">
        <v>50</v>
      </c>
      <c r="D34" s="41" t="s">
        <v>159</v>
      </c>
      <c r="E34" s="30" t="s">
        <v>52</v>
      </c>
      <c r="F34" s="42">
        <v>16</v>
      </c>
      <c r="G34" s="31">
        <v>0</v>
      </c>
      <c r="H34" s="206">
        <f t="shared" ref="H34" si="1">F34*G34</f>
        <v>0</v>
      </c>
    </row>
    <row r="35" spans="1:8" s="33" customFormat="1" ht="24.95" customHeight="1" thickBot="1" x14ac:dyDescent="0.4">
      <c r="A35" s="32"/>
      <c r="B35" s="435" t="s">
        <v>86</v>
      </c>
      <c r="C35" s="436"/>
      <c r="D35" s="436"/>
      <c r="E35" s="436"/>
      <c r="F35" s="436"/>
      <c r="G35" s="437"/>
      <c r="H35" s="104">
        <f>SUM(H32:H34)</f>
        <v>0</v>
      </c>
    </row>
    <row r="36" spans="1:8" s="33" customFormat="1" ht="24.95" customHeight="1" thickBot="1" x14ac:dyDescent="0.4">
      <c r="A36" s="32"/>
      <c r="B36" s="271"/>
      <c r="C36" s="185"/>
      <c r="D36" s="55" t="s">
        <v>56</v>
      </c>
      <c r="E36" s="284"/>
      <c r="F36" s="272"/>
      <c r="G36" s="272"/>
      <c r="H36" s="132"/>
    </row>
    <row r="37" spans="1:8" s="46" customFormat="1" ht="77.45" customHeight="1" x14ac:dyDescent="0.25">
      <c r="A37" s="45"/>
      <c r="B37" s="448">
        <v>10</v>
      </c>
      <c r="C37" s="451" t="s">
        <v>57</v>
      </c>
      <c r="D37" s="34" t="s">
        <v>188</v>
      </c>
      <c r="E37" s="6" t="s">
        <v>202</v>
      </c>
      <c r="F37" s="389" t="s">
        <v>202</v>
      </c>
      <c r="G37" s="390" t="s">
        <v>202</v>
      </c>
      <c r="H37" s="391" t="s">
        <v>202</v>
      </c>
    </row>
    <row r="38" spans="1:8" s="46" customFormat="1" ht="24.95" customHeight="1" x14ac:dyDescent="0.35">
      <c r="A38" s="45"/>
      <c r="B38" s="449"/>
      <c r="C38" s="452"/>
      <c r="D38" s="91" t="s">
        <v>160</v>
      </c>
      <c r="E38" s="91" t="s">
        <v>55</v>
      </c>
      <c r="F38" s="44">
        <v>128.5</v>
      </c>
      <c r="G38" s="156">
        <v>0</v>
      </c>
      <c r="H38" s="113">
        <f t="shared" ref="H38:H43" si="2">F38*G38</f>
        <v>0</v>
      </c>
    </row>
    <row r="39" spans="1:8" s="46" customFormat="1" ht="24.95" customHeight="1" x14ac:dyDescent="0.35">
      <c r="A39" s="45"/>
      <c r="B39" s="450"/>
      <c r="C39" s="453"/>
      <c r="D39" s="25" t="s">
        <v>161</v>
      </c>
      <c r="E39" s="25" t="s">
        <v>55</v>
      </c>
      <c r="F39" s="37">
        <v>1387.9</v>
      </c>
      <c r="G39" s="26">
        <v>0</v>
      </c>
      <c r="H39" s="27">
        <f t="shared" si="2"/>
        <v>0</v>
      </c>
    </row>
    <row r="40" spans="1:8" s="46" customFormat="1" ht="24.95" customHeight="1" x14ac:dyDescent="0.35">
      <c r="A40" s="45"/>
      <c r="B40" s="182">
        <v>11</v>
      </c>
      <c r="C40" s="232" t="s">
        <v>58</v>
      </c>
      <c r="D40" s="59" t="s">
        <v>59</v>
      </c>
      <c r="E40" s="183" t="s">
        <v>51</v>
      </c>
      <c r="F40" s="193">
        <v>753.6</v>
      </c>
      <c r="G40" s="157">
        <v>0</v>
      </c>
      <c r="H40" s="27">
        <f t="shared" si="2"/>
        <v>0</v>
      </c>
    </row>
    <row r="41" spans="1:8" s="46" customFormat="1" ht="30" customHeight="1" x14ac:dyDescent="0.35">
      <c r="A41" s="45"/>
      <c r="B41" s="24">
        <v>12</v>
      </c>
      <c r="C41" s="49" t="s">
        <v>189</v>
      </c>
      <c r="D41" s="288" t="s">
        <v>226</v>
      </c>
      <c r="E41" s="25" t="s">
        <v>55</v>
      </c>
      <c r="F41" s="37">
        <v>128.5</v>
      </c>
      <c r="G41" s="26">
        <v>0</v>
      </c>
      <c r="H41" s="27">
        <f t="shared" si="2"/>
        <v>0</v>
      </c>
    </row>
    <row r="42" spans="1:8" s="46" customFormat="1" ht="24.95" customHeight="1" x14ac:dyDescent="0.35">
      <c r="A42" s="45"/>
      <c r="B42" s="24">
        <v>13</v>
      </c>
      <c r="C42" s="49" t="s">
        <v>60</v>
      </c>
      <c r="D42" s="288" t="s">
        <v>162</v>
      </c>
      <c r="E42" s="25" t="s">
        <v>51</v>
      </c>
      <c r="F42" s="37">
        <v>6457.3</v>
      </c>
      <c r="G42" s="26">
        <v>0</v>
      </c>
      <c r="H42" s="27">
        <f t="shared" si="2"/>
        <v>0</v>
      </c>
    </row>
    <row r="43" spans="1:8" s="46" customFormat="1" ht="24.95" customHeight="1" thickBot="1" x14ac:dyDescent="0.4">
      <c r="A43" s="45"/>
      <c r="B43" s="29">
        <v>14</v>
      </c>
      <c r="C43" s="88" t="s">
        <v>201</v>
      </c>
      <c r="D43" s="300" t="s">
        <v>163</v>
      </c>
      <c r="E43" s="30" t="s">
        <v>51</v>
      </c>
      <c r="F43" s="42">
        <v>1854.5</v>
      </c>
      <c r="G43" s="31">
        <v>0</v>
      </c>
      <c r="H43" s="206">
        <f t="shared" si="2"/>
        <v>0</v>
      </c>
    </row>
    <row r="44" spans="1:8" s="260" customFormat="1" ht="19.5" thickBot="1" x14ac:dyDescent="0.3">
      <c r="A44" s="259"/>
      <c r="B44" s="454" t="s">
        <v>62</v>
      </c>
      <c r="C44" s="455"/>
      <c r="D44" s="455"/>
      <c r="E44" s="455"/>
      <c r="F44" s="455"/>
      <c r="G44" s="456"/>
      <c r="H44" s="104">
        <f>SUM(H38:H43)</f>
        <v>0</v>
      </c>
    </row>
    <row r="45" spans="1:8" s="33" customFormat="1" ht="19.5" thickBot="1" x14ac:dyDescent="0.4">
      <c r="A45" s="32"/>
      <c r="B45" s="298"/>
      <c r="C45" s="257"/>
      <c r="D45" s="258" t="s">
        <v>63</v>
      </c>
      <c r="E45" s="198"/>
      <c r="F45" s="199"/>
      <c r="G45" s="199"/>
      <c r="H45" s="200"/>
    </row>
    <row r="46" spans="1:8" s="33" customFormat="1" ht="54.75" customHeight="1" x14ac:dyDescent="0.35">
      <c r="A46" s="32"/>
      <c r="B46" s="21">
        <v>15</v>
      </c>
      <c r="C46" s="277">
        <v>4.0999999999999996</v>
      </c>
      <c r="D46" s="34" t="s">
        <v>181</v>
      </c>
      <c r="E46" s="23" t="s">
        <v>55</v>
      </c>
      <c r="F46" s="35">
        <v>2046</v>
      </c>
      <c r="G46" s="189">
        <v>0</v>
      </c>
      <c r="H46" s="110">
        <f t="shared" ref="H46:H48" si="3">F46*G46</f>
        <v>0</v>
      </c>
    </row>
    <row r="47" spans="1:8" s="33" customFormat="1" ht="49.5" customHeight="1" x14ac:dyDescent="0.35">
      <c r="A47" s="32"/>
      <c r="B47" s="24">
        <v>16</v>
      </c>
      <c r="C47" s="232">
        <v>4.3</v>
      </c>
      <c r="D47" s="305" t="s">
        <v>215</v>
      </c>
      <c r="E47" s="50" t="s">
        <v>51</v>
      </c>
      <c r="F47" s="215">
        <v>3850</v>
      </c>
      <c r="G47" s="156">
        <v>0</v>
      </c>
      <c r="H47" s="27">
        <f t="shared" si="3"/>
        <v>0</v>
      </c>
    </row>
    <row r="48" spans="1:8" s="33" customFormat="1" ht="41.25" customHeight="1" thickBot="1" x14ac:dyDescent="0.4">
      <c r="A48" s="32"/>
      <c r="B48" s="29">
        <f t="shared" ref="B48" si="4">B47+1</f>
        <v>17</v>
      </c>
      <c r="C48" s="40" t="s">
        <v>191</v>
      </c>
      <c r="D48" s="41" t="s">
        <v>197</v>
      </c>
      <c r="E48" s="30" t="s">
        <v>51</v>
      </c>
      <c r="F48" s="42">
        <v>1518.7</v>
      </c>
      <c r="G48" s="31">
        <v>0</v>
      </c>
      <c r="H48" s="206">
        <f t="shared" si="3"/>
        <v>0</v>
      </c>
    </row>
    <row r="49" spans="1:8" s="33" customFormat="1" ht="24.95" customHeight="1" thickBot="1" x14ac:dyDescent="0.3">
      <c r="A49" s="32"/>
      <c r="B49" s="454" t="s">
        <v>69</v>
      </c>
      <c r="C49" s="455"/>
      <c r="D49" s="455"/>
      <c r="E49" s="455"/>
      <c r="F49" s="455"/>
      <c r="G49" s="455"/>
      <c r="H49" s="104">
        <f>SUM(H46:H48)</f>
        <v>0</v>
      </c>
    </row>
    <row r="50" spans="1:8" s="33" customFormat="1" ht="24.95" customHeight="1" thickBot="1" x14ac:dyDescent="0.4">
      <c r="A50" s="32"/>
      <c r="B50" s="271"/>
      <c r="C50" s="107"/>
      <c r="D50" s="55" t="s">
        <v>141</v>
      </c>
      <c r="E50" s="133"/>
      <c r="F50" s="54"/>
      <c r="G50" s="54"/>
      <c r="H50" s="132"/>
    </row>
    <row r="51" spans="1:8" s="33" customFormat="1" ht="24.95" customHeight="1" x14ac:dyDescent="0.35">
      <c r="A51" s="32"/>
      <c r="B51" s="359"/>
      <c r="C51" s="235"/>
      <c r="D51" s="236" t="s">
        <v>179</v>
      </c>
      <c r="E51" s="237"/>
      <c r="F51" s="238"/>
      <c r="G51" s="238"/>
      <c r="H51" s="239"/>
    </row>
    <row r="52" spans="1:8" s="33" customFormat="1" ht="24.95" customHeight="1" x14ac:dyDescent="0.35">
      <c r="A52" s="32"/>
      <c r="B52" s="276">
        <v>18</v>
      </c>
      <c r="C52" s="43" t="s">
        <v>57</v>
      </c>
      <c r="D52" s="58" t="s">
        <v>216</v>
      </c>
      <c r="E52" s="91" t="s">
        <v>55</v>
      </c>
      <c r="F52" s="44">
        <v>658.02</v>
      </c>
      <c r="G52" s="280">
        <v>0</v>
      </c>
      <c r="H52" s="209">
        <f t="shared" ref="H52" si="5">F52*G52</f>
        <v>0</v>
      </c>
    </row>
    <row r="53" spans="1:8" s="33" customFormat="1" ht="45" customHeight="1" x14ac:dyDescent="0.35">
      <c r="A53" s="32"/>
      <c r="B53" s="24">
        <v>19</v>
      </c>
      <c r="C53" s="38" t="s">
        <v>190</v>
      </c>
      <c r="D53" s="39" t="s">
        <v>203</v>
      </c>
      <c r="E53" s="211" t="s">
        <v>52</v>
      </c>
      <c r="F53" s="212">
        <v>1096.7</v>
      </c>
      <c r="G53" s="213">
        <v>0</v>
      </c>
      <c r="H53" s="214">
        <f>F53*G53</f>
        <v>0</v>
      </c>
    </row>
    <row r="54" spans="1:8" s="33" customFormat="1" ht="24.95" customHeight="1" x14ac:dyDescent="0.35">
      <c r="A54" s="32"/>
      <c r="B54" s="457">
        <v>20</v>
      </c>
      <c r="C54" s="458"/>
      <c r="D54" s="222" t="s">
        <v>164</v>
      </c>
      <c r="E54" s="225"/>
      <c r="F54" s="226"/>
      <c r="G54" s="227"/>
      <c r="H54" s="228"/>
    </row>
    <row r="55" spans="1:8" s="33" customFormat="1" ht="24.95" customHeight="1" x14ac:dyDescent="0.35">
      <c r="A55" s="32"/>
      <c r="B55" s="449"/>
      <c r="C55" s="459"/>
      <c r="D55" s="230" t="s">
        <v>165</v>
      </c>
      <c r="E55" s="211" t="s">
        <v>52</v>
      </c>
      <c r="F55" s="223">
        <v>7</v>
      </c>
      <c r="G55" s="224">
        <v>0</v>
      </c>
      <c r="H55" s="229">
        <f t="shared" ref="H55:H70" si="6">F55*G55</f>
        <v>0</v>
      </c>
    </row>
    <row r="56" spans="1:8" s="33" customFormat="1" ht="24.95" customHeight="1" thickBot="1" x14ac:dyDescent="0.4">
      <c r="A56" s="32"/>
      <c r="B56" s="466"/>
      <c r="C56" s="467"/>
      <c r="D56" s="252" t="s">
        <v>166</v>
      </c>
      <c r="E56" s="253" t="s">
        <v>52</v>
      </c>
      <c r="F56" s="254">
        <v>32</v>
      </c>
      <c r="G56" s="255">
        <v>0</v>
      </c>
      <c r="H56" s="248">
        <f t="shared" si="6"/>
        <v>0</v>
      </c>
    </row>
    <row r="57" spans="1:8" s="33" customFormat="1" ht="20.25" thickTop="1" thickBot="1" x14ac:dyDescent="0.3">
      <c r="A57" s="32"/>
      <c r="B57" s="360"/>
      <c r="C57" s="251"/>
      <c r="D57" s="463" t="s">
        <v>180</v>
      </c>
      <c r="E57" s="464"/>
      <c r="F57" s="464"/>
      <c r="G57" s="465"/>
      <c r="H57" s="380">
        <f>SUM(H52:H56)</f>
        <v>0</v>
      </c>
    </row>
    <row r="58" spans="1:8" s="33" customFormat="1" ht="24.95" customHeight="1" thickTop="1" x14ac:dyDescent="0.35">
      <c r="A58" s="32"/>
      <c r="B58" s="361"/>
      <c r="C58" s="249"/>
      <c r="D58" s="250" t="s">
        <v>177</v>
      </c>
      <c r="E58" s="240"/>
      <c r="F58" s="241"/>
      <c r="G58" s="241"/>
      <c r="H58" s="242"/>
    </row>
    <row r="59" spans="1:8" s="33" customFormat="1" ht="24.95" customHeight="1" x14ac:dyDescent="0.35">
      <c r="A59" s="32"/>
      <c r="B59" s="276">
        <v>21</v>
      </c>
      <c r="C59" s="201" t="s">
        <v>47</v>
      </c>
      <c r="D59" s="58" t="s">
        <v>167</v>
      </c>
      <c r="E59" s="91" t="s">
        <v>52</v>
      </c>
      <c r="F59" s="44">
        <v>10.4</v>
      </c>
      <c r="G59" s="156">
        <v>0</v>
      </c>
      <c r="H59" s="27">
        <f t="shared" si="6"/>
        <v>0</v>
      </c>
    </row>
    <row r="60" spans="1:8" s="33" customFormat="1" ht="69" customHeight="1" x14ac:dyDescent="0.35">
      <c r="A60" s="32"/>
      <c r="B60" s="24">
        <v>22</v>
      </c>
      <c r="C60" s="38"/>
      <c r="D60" s="279" t="s">
        <v>212</v>
      </c>
      <c r="E60" s="25" t="s">
        <v>55</v>
      </c>
      <c r="F60" s="37">
        <v>47</v>
      </c>
      <c r="G60" s="26">
        <v>0</v>
      </c>
      <c r="H60" s="210">
        <f t="shared" si="6"/>
        <v>0</v>
      </c>
    </row>
    <row r="61" spans="1:8" s="33" customFormat="1" ht="105" customHeight="1" x14ac:dyDescent="0.35">
      <c r="A61" s="32"/>
      <c r="B61" s="24">
        <v>23</v>
      </c>
      <c r="C61" s="38"/>
      <c r="D61" s="279" t="s">
        <v>214</v>
      </c>
      <c r="E61" s="25" t="s">
        <v>55</v>
      </c>
      <c r="F61" s="37">
        <v>36</v>
      </c>
      <c r="G61" s="26">
        <v>0</v>
      </c>
      <c r="H61" s="210">
        <f t="shared" si="6"/>
        <v>0</v>
      </c>
    </row>
    <row r="62" spans="1:8" s="33" customFormat="1" ht="72.75" customHeight="1" x14ac:dyDescent="0.35">
      <c r="A62" s="32"/>
      <c r="B62" s="48">
        <v>24</v>
      </c>
      <c r="C62" s="49"/>
      <c r="D62" s="279" t="s">
        <v>213</v>
      </c>
      <c r="E62" s="50" t="s">
        <v>55</v>
      </c>
      <c r="F62" s="273">
        <v>1.65</v>
      </c>
      <c r="G62" s="274">
        <v>0</v>
      </c>
      <c r="H62" s="275">
        <f t="shared" si="6"/>
        <v>0</v>
      </c>
    </row>
    <row r="63" spans="1:8" s="33" customFormat="1" ht="63.75" customHeight="1" x14ac:dyDescent="0.35">
      <c r="A63" s="32"/>
      <c r="B63" s="24">
        <v>25</v>
      </c>
      <c r="C63" s="38"/>
      <c r="D63" s="279" t="s">
        <v>204</v>
      </c>
      <c r="E63" s="25" t="s">
        <v>55</v>
      </c>
      <c r="F63" s="37">
        <v>7.2</v>
      </c>
      <c r="G63" s="26">
        <v>0</v>
      </c>
      <c r="H63" s="210">
        <f t="shared" si="6"/>
        <v>0</v>
      </c>
    </row>
    <row r="64" spans="1:8" s="33" customFormat="1" ht="67.5" customHeight="1" x14ac:dyDescent="0.35">
      <c r="A64" s="32"/>
      <c r="B64" s="24">
        <v>26</v>
      </c>
      <c r="C64" s="38"/>
      <c r="D64" s="279" t="s">
        <v>205</v>
      </c>
      <c r="E64" s="25" t="s">
        <v>55</v>
      </c>
      <c r="F64" s="37">
        <v>1.1000000000000001</v>
      </c>
      <c r="G64" s="26">
        <v>0</v>
      </c>
      <c r="H64" s="210">
        <f t="shared" si="6"/>
        <v>0</v>
      </c>
    </row>
    <row r="65" spans="1:8" s="33" customFormat="1" ht="51" customHeight="1" x14ac:dyDescent="0.35">
      <c r="A65" s="32"/>
      <c r="B65" s="24">
        <v>27</v>
      </c>
      <c r="C65" s="38"/>
      <c r="D65" s="279" t="s">
        <v>206</v>
      </c>
      <c r="E65" s="25" t="s">
        <v>55</v>
      </c>
      <c r="F65" s="37">
        <v>0.2</v>
      </c>
      <c r="G65" s="26">
        <v>0</v>
      </c>
      <c r="H65" s="210">
        <f t="shared" si="6"/>
        <v>0</v>
      </c>
    </row>
    <row r="66" spans="1:8" s="33" customFormat="1" ht="79.5" customHeight="1" x14ac:dyDescent="0.35">
      <c r="A66" s="32"/>
      <c r="B66" s="457">
        <v>28</v>
      </c>
      <c r="C66" s="458"/>
      <c r="D66" s="279" t="s">
        <v>207</v>
      </c>
      <c r="E66" s="25" t="s">
        <v>168</v>
      </c>
      <c r="F66" s="37">
        <v>318</v>
      </c>
      <c r="G66" s="26">
        <v>0</v>
      </c>
      <c r="H66" s="210">
        <f t="shared" si="6"/>
        <v>0</v>
      </c>
    </row>
    <row r="67" spans="1:8" s="33" customFormat="1" ht="24.95" customHeight="1" x14ac:dyDescent="0.35">
      <c r="A67" s="32"/>
      <c r="B67" s="449"/>
      <c r="C67" s="459"/>
      <c r="D67" s="36" t="s">
        <v>169</v>
      </c>
      <c r="E67" s="25" t="s">
        <v>168</v>
      </c>
      <c r="F67" s="37">
        <v>39.799999999999997</v>
      </c>
      <c r="G67" s="26">
        <v>0</v>
      </c>
      <c r="H67" s="210">
        <f t="shared" si="6"/>
        <v>0</v>
      </c>
    </row>
    <row r="68" spans="1:8" s="33" customFormat="1" ht="24.95" customHeight="1" x14ac:dyDescent="0.35">
      <c r="A68" s="32"/>
      <c r="B68" s="450"/>
      <c r="C68" s="460"/>
      <c r="D68" s="36" t="s">
        <v>208</v>
      </c>
      <c r="E68" s="25" t="s">
        <v>168</v>
      </c>
      <c r="F68" s="37">
        <v>28.7</v>
      </c>
      <c r="G68" s="26">
        <v>0</v>
      </c>
      <c r="H68" s="210">
        <f t="shared" si="6"/>
        <v>0</v>
      </c>
    </row>
    <row r="69" spans="1:8" s="33" customFormat="1" ht="44.25" customHeight="1" x14ac:dyDescent="0.35">
      <c r="A69" s="32"/>
      <c r="B69" s="24">
        <v>29</v>
      </c>
      <c r="C69" s="38"/>
      <c r="D69" s="279" t="s">
        <v>218</v>
      </c>
      <c r="E69" s="25" t="s">
        <v>54</v>
      </c>
      <c r="F69" s="37">
        <v>5</v>
      </c>
      <c r="G69" s="26">
        <v>0</v>
      </c>
      <c r="H69" s="210">
        <f>F69*G69</f>
        <v>0</v>
      </c>
    </row>
    <row r="70" spans="1:8" s="33" customFormat="1" ht="46.5" customHeight="1" thickBot="1" x14ac:dyDescent="0.4">
      <c r="A70" s="32"/>
      <c r="B70" s="362">
        <v>30</v>
      </c>
      <c r="C70" s="244"/>
      <c r="D70" s="245" t="s">
        <v>170</v>
      </c>
      <c r="E70" s="278" t="s">
        <v>54</v>
      </c>
      <c r="F70" s="246">
        <v>1</v>
      </c>
      <c r="G70" s="247">
        <v>0</v>
      </c>
      <c r="H70" s="248">
        <f t="shared" si="6"/>
        <v>0</v>
      </c>
    </row>
    <row r="71" spans="1:8" s="33" customFormat="1" ht="20.25" thickTop="1" thickBot="1" x14ac:dyDescent="0.4">
      <c r="A71" s="32"/>
      <c r="B71" s="363"/>
      <c r="C71" s="243"/>
      <c r="D71" s="461" t="s">
        <v>178</v>
      </c>
      <c r="E71" s="461"/>
      <c r="F71" s="461"/>
      <c r="G71" s="462"/>
      <c r="H71" s="256">
        <f>SUM(H59:H70)</f>
        <v>0</v>
      </c>
    </row>
    <row r="72" spans="1:8" s="33" customFormat="1" ht="24.95" customHeight="1" thickBot="1" x14ac:dyDescent="0.3">
      <c r="A72" s="32"/>
      <c r="B72" s="418" t="s">
        <v>146</v>
      </c>
      <c r="C72" s="419"/>
      <c r="D72" s="419"/>
      <c r="E72" s="419"/>
      <c r="F72" s="419"/>
      <c r="G72" s="420"/>
      <c r="H72" s="231">
        <f>H57+H71</f>
        <v>0</v>
      </c>
    </row>
    <row r="73" spans="1:8" ht="24.95" customHeight="1" thickBot="1" x14ac:dyDescent="0.4">
      <c r="A73" s="2"/>
      <c r="B73" s="271"/>
      <c r="C73" s="185"/>
      <c r="D73" s="55" t="s">
        <v>147</v>
      </c>
      <c r="E73" s="284"/>
      <c r="F73" s="272"/>
      <c r="G73" s="272"/>
      <c r="H73" s="132"/>
    </row>
    <row r="74" spans="1:8" ht="24.95" customHeight="1" thickBot="1" x14ac:dyDescent="0.4">
      <c r="A74" s="2"/>
      <c r="B74" s="271"/>
      <c r="C74" s="185"/>
      <c r="D74" s="55" t="s">
        <v>148</v>
      </c>
      <c r="E74" s="284"/>
      <c r="F74" s="272"/>
      <c r="G74" s="272"/>
      <c r="H74" s="132"/>
    </row>
    <row r="75" spans="1:8" ht="66.75" customHeight="1" x14ac:dyDescent="0.35">
      <c r="A75" s="2"/>
      <c r="B75" s="263">
        <v>31</v>
      </c>
      <c r="C75" s="22" t="s">
        <v>70</v>
      </c>
      <c r="D75" s="34" t="s">
        <v>106</v>
      </c>
      <c r="E75" s="23" t="s">
        <v>71</v>
      </c>
      <c r="F75" s="35">
        <v>7</v>
      </c>
      <c r="G75" s="189">
        <v>0</v>
      </c>
      <c r="H75" s="110">
        <f>F75*G75</f>
        <v>0</v>
      </c>
    </row>
    <row r="76" spans="1:8" ht="66.75" customHeight="1" x14ac:dyDescent="0.35">
      <c r="A76" s="2"/>
      <c r="B76" s="9">
        <v>32</v>
      </c>
      <c r="C76" s="28" t="s">
        <v>70</v>
      </c>
      <c r="D76" s="36" t="s">
        <v>107</v>
      </c>
      <c r="E76" s="25" t="s">
        <v>71</v>
      </c>
      <c r="F76" s="37">
        <v>5</v>
      </c>
      <c r="G76" s="26">
        <v>0</v>
      </c>
      <c r="H76" s="27">
        <f>F76*G76</f>
        <v>0</v>
      </c>
    </row>
    <row r="77" spans="1:8" ht="67.5" customHeight="1" x14ac:dyDescent="0.35">
      <c r="A77" s="2"/>
      <c r="B77" s="9">
        <v>33</v>
      </c>
      <c r="C77" s="28" t="s">
        <v>70</v>
      </c>
      <c r="D77" s="36" t="s">
        <v>186</v>
      </c>
      <c r="E77" s="25" t="s">
        <v>71</v>
      </c>
      <c r="F77" s="37">
        <v>4</v>
      </c>
      <c r="G77" s="26">
        <v>0</v>
      </c>
      <c r="H77" s="27">
        <f>F77*G77</f>
        <v>0</v>
      </c>
    </row>
    <row r="78" spans="1:8" ht="92.25" customHeight="1" x14ac:dyDescent="0.35">
      <c r="A78" s="2"/>
      <c r="B78" s="56">
        <v>34</v>
      </c>
      <c r="C78" s="28" t="s">
        <v>70</v>
      </c>
      <c r="D78" s="36" t="s">
        <v>126</v>
      </c>
      <c r="E78" s="25" t="s">
        <v>52</v>
      </c>
      <c r="F78" s="37">
        <v>39</v>
      </c>
      <c r="G78" s="26">
        <v>0</v>
      </c>
      <c r="H78" s="27">
        <f>F78*G78</f>
        <v>0</v>
      </c>
    </row>
    <row r="79" spans="1:8" ht="72.75" customHeight="1" thickBot="1" x14ac:dyDescent="0.4">
      <c r="A79" s="2"/>
      <c r="B79" s="9">
        <v>35</v>
      </c>
      <c r="C79" s="28" t="s">
        <v>73</v>
      </c>
      <c r="D79" s="36" t="s">
        <v>108</v>
      </c>
      <c r="E79" s="183" t="s">
        <v>55</v>
      </c>
      <c r="F79" s="37">
        <v>1.05</v>
      </c>
      <c r="G79" s="26">
        <v>0</v>
      </c>
      <c r="H79" s="27">
        <f>F79*G79</f>
        <v>0</v>
      </c>
    </row>
    <row r="80" spans="1:8" ht="24.95" customHeight="1" thickBot="1" x14ac:dyDescent="0.4">
      <c r="A80" s="2"/>
      <c r="B80" s="271"/>
      <c r="C80" s="107"/>
      <c r="D80" s="55" t="s">
        <v>149</v>
      </c>
      <c r="E80" s="133"/>
      <c r="F80" s="54"/>
      <c r="G80" s="54"/>
      <c r="H80" s="132"/>
    </row>
    <row r="81" spans="1:8" ht="69.75" customHeight="1" thickBot="1" x14ac:dyDescent="0.4">
      <c r="A81" s="2"/>
      <c r="B81" s="57">
        <v>36</v>
      </c>
      <c r="C81" s="43" t="s">
        <v>74</v>
      </c>
      <c r="D81" s="58" t="s">
        <v>92</v>
      </c>
      <c r="E81" s="91" t="s">
        <v>51</v>
      </c>
      <c r="F81" s="44">
        <v>233</v>
      </c>
      <c r="G81" s="156">
        <v>0</v>
      </c>
      <c r="H81" s="27">
        <f>F81*G81</f>
        <v>0</v>
      </c>
    </row>
    <row r="82" spans="1:8" ht="24.95" customHeight="1" thickBot="1" x14ac:dyDescent="0.4">
      <c r="A82" s="2"/>
      <c r="B82" s="271"/>
      <c r="C82" s="185"/>
      <c r="D82" s="55" t="s">
        <v>150</v>
      </c>
      <c r="E82" s="264"/>
      <c r="F82" s="264"/>
      <c r="G82" s="335"/>
      <c r="H82" s="336"/>
    </row>
    <row r="83" spans="1:8" ht="104.25" customHeight="1" x14ac:dyDescent="0.35">
      <c r="A83" s="2"/>
      <c r="B83" s="364">
        <v>37</v>
      </c>
      <c r="C83" s="22" t="s">
        <v>116</v>
      </c>
      <c r="D83" s="34" t="s">
        <v>130</v>
      </c>
      <c r="E83" s="23" t="s">
        <v>54</v>
      </c>
      <c r="F83" s="35">
        <v>50</v>
      </c>
      <c r="G83" s="189">
        <v>0</v>
      </c>
      <c r="H83" s="27">
        <f>F83*G83</f>
        <v>0</v>
      </c>
    </row>
    <row r="84" spans="1:8" ht="69" customHeight="1" thickBot="1" x14ac:dyDescent="0.4">
      <c r="A84" s="2"/>
      <c r="B84" s="365">
        <v>38</v>
      </c>
      <c r="C84" s="40" t="s">
        <v>73</v>
      </c>
      <c r="D84" s="41" t="s">
        <v>131</v>
      </c>
      <c r="E84" s="30" t="s">
        <v>55</v>
      </c>
      <c r="F84" s="42">
        <v>0.6</v>
      </c>
      <c r="G84" s="31">
        <v>0</v>
      </c>
      <c r="H84" s="206">
        <f>F84*G84</f>
        <v>0</v>
      </c>
    </row>
    <row r="85" spans="1:8" ht="24.95" customHeight="1" thickBot="1" x14ac:dyDescent="0.3">
      <c r="A85" s="2"/>
      <c r="B85" s="418" t="s">
        <v>146</v>
      </c>
      <c r="C85" s="419"/>
      <c r="D85" s="419"/>
      <c r="E85" s="419"/>
      <c r="F85" s="419"/>
      <c r="G85" s="420"/>
      <c r="H85" s="231">
        <f>SUM(H75:H84)</f>
        <v>0</v>
      </c>
    </row>
    <row r="86" spans="1:8" ht="82.5" customHeight="1" thickBot="1" x14ac:dyDescent="0.4">
      <c r="B86" s="150"/>
      <c r="C86" s="151"/>
      <c r="D86" s="152"/>
      <c r="E86" s="63"/>
      <c r="F86" s="153"/>
      <c r="G86" s="154"/>
      <c r="H86" s="155"/>
    </row>
    <row r="87" spans="1:8" ht="42.75" customHeight="1" thickBot="1" x14ac:dyDescent="0.4">
      <c r="A87" s="67"/>
      <c r="B87" s="271"/>
      <c r="C87" s="185"/>
      <c r="D87" s="442" t="s">
        <v>175</v>
      </c>
      <c r="E87" s="443"/>
      <c r="F87" s="443"/>
      <c r="G87" s="444"/>
      <c r="H87" s="122"/>
    </row>
    <row r="88" spans="1:8" ht="24.95" customHeight="1" x14ac:dyDescent="0.35">
      <c r="A88" s="67"/>
      <c r="B88" s="5"/>
      <c r="C88" s="6"/>
      <c r="D88" s="68" t="s">
        <v>75</v>
      </c>
      <c r="E88" s="68"/>
      <c r="F88" s="69"/>
      <c r="G88" s="125"/>
      <c r="H88" s="129">
        <f>H30</f>
        <v>0</v>
      </c>
    </row>
    <row r="89" spans="1:8" s="2" customFormat="1" ht="24.95" customHeight="1" x14ac:dyDescent="0.35">
      <c r="A89" s="67"/>
      <c r="B89" s="7"/>
      <c r="C89" s="8"/>
      <c r="D89" s="70" t="s">
        <v>76</v>
      </c>
      <c r="E89" s="70"/>
      <c r="F89" s="71"/>
      <c r="G89" s="126"/>
      <c r="H89" s="130">
        <f>H35</f>
        <v>0</v>
      </c>
    </row>
    <row r="90" spans="1:8" s="2" customFormat="1" ht="24.95" customHeight="1" x14ac:dyDescent="0.35">
      <c r="A90" s="67"/>
      <c r="B90" s="72"/>
      <c r="C90" s="73"/>
      <c r="D90" s="70" t="s">
        <v>77</v>
      </c>
      <c r="E90" s="74"/>
      <c r="F90" s="71"/>
      <c r="G90" s="126"/>
      <c r="H90" s="130">
        <f>H44</f>
        <v>0</v>
      </c>
    </row>
    <row r="91" spans="1:8" s="2" customFormat="1" ht="24.95" customHeight="1" x14ac:dyDescent="0.35">
      <c r="A91" s="1"/>
      <c r="B91" s="76"/>
      <c r="C91" s="36"/>
      <c r="D91" s="74" t="s">
        <v>93</v>
      </c>
      <c r="E91" s="74"/>
      <c r="F91" s="77"/>
      <c r="G91" s="127"/>
      <c r="H91" s="130">
        <f>H49</f>
        <v>0</v>
      </c>
    </row>
    <row r="92" spans="1:8" s="2" customFormat="1" ht="24.95" customHeight="1" x14ac:dyDescent="0.35">
      <c r="A92" s="1"/>
      <c r="B92" s="160"/>
      <c r="C92" s="59"/>
      <c r="D92" s="74" t="s">
        <v>153</v>
      </c>
      <c r="E92" s="194"/>
      <c r="F92" s="195"/>
      <c r="G92" s="220"/>
      <c r="H92" s="221">
        <f>H72</f>
        <v>0</v>
      </c>
    </row>
    <row r="93" spans="1:8" s="2" customFormat="1" ht="41.25" customHeight="1" thickBot="1" x14ac:dyDescent="0.4">
      <c r="A93" s="1"/>
      <c r="B93" s="78"/>
      <c r="C93" s="41"/>
      <c r="D93" s="148" t="s">
        <v>152</v>
      </c>
      <c r="E93" s="100"/>
      <c r="F93" s="100"/>
      <c r="G93" s="128"/>
      <c r="H93" s="131">
        <f>H85</f>
        <v>0</v>
      </c>
    </row>
    <row r="94" spans="1:8" s="2" customFormat="1" ht="54" customHeight="1" thickBot="1" x14ac:dyDescent="0.4">
      <c r="A94" s="1"/>
      <c r="B94" s="402" t="s">
        <v>182</v>
      </c>
      <c r="C94" s="403"/>
      <c r="D94" s="403"/>
      <c r="E94" s="403"/>
      <c r="F94" s="403"/>
      <c r="G94" s="441"/>
      <c r="H94" s="219">
        <f>SUM(H88:H93)</f>
        <v>0</v>
      </c>
    </row>
    <row r="95" spans="1:8" s="2" customFormat="1" x14ac:dyDescent="0.35">
      <c r="A95" s="1"/>
      <c r="B95" s="61"/>
      <c r="C95" s="61"/>
      <c r="D95" s="62" t="s">
        <v>78</v>
      </c>
      <c r="E95" s="61"/>
      <c r="F95" s="64"/>
      <c r="G95" s="65"/>
      <c r="H95" s="121"/>
    </row>
    <row r="96" spans="1:8" ht="18.75" x14ac:dyDescent="0.35">
      <c r="B96" s="80"/>
      <c r="C96" s="80"/>
      <c r="D96" s="81"/>
      <c r="E96" s="81"/>
      <c r="F96" s="81"/>
      <c r="G96" s="81"/>
      <c r="H96" s="123"/>
    </row>
    <row r="97" spans="1:8" ht="24.95" customHeight="1" x14ac:dyDescent="0.35">
      <c r="A97" s="53"/>
      <c r="B97" s="80"/>
      <c r="C97" s="80"/>
      <c r="D97" s="83" t="s">
        <v>79</v>
      </c>
      <c r="E97" s="80"/>
      <c r="F97" s="84"/>
      <c r="G97" s="85"/>
      <c r="H97" s="261"/>
    </row>
    <row r="98" spans="1:8" ht="24.95" customHeight="1" x14ac:dyDescent="0.35">
      <c r="A98" s="53"/>
      <c r="B98" s="80"/>
      <c r="C98" s="80"/>
      <c r="D98" s="83" t="s">
        <v>80</v>
      </c>
      <c r="E98" s="80"/>
      <c r="F98" s="84"/>
      <c r="G98" s="85"/>
      <c r="H98" s="124"/>
    </row>
    <row r="99" spans="1:8" ht="50.1" customHeight="1" x14ac:dyDescent="0.35">
      <c r="A99" s="53"/>
      <c r="B99" s="80"/>
      <c r="C99" s="80"/>
      <c r="D99" s="392" t="s">
        <v>81</v>
      </c>
      <c r="E99" s="80"/>
      <c r="F99" s="84"/>
      <c r="G99" s="85"/>
      <c r="H99" s="124"/>
    </row>
    <row r="102" spans="1:8" ht="19.5" customHeight="1" x14ac:dyDescent="0.35"/>
  </sheetData>
  <mergeCells count="35">
    <mergeCell ref="B72:G72"/>
    <mergeCell ref="B37:B39"/>
    <mergeCell ref="C37:C39"/>
    <mergeCell ref="B44:G44"/>
    <mergeCell ref="B49:G49"/>
    <mergeCell ref="B66:B68"/>
    <mergeCell ref="C66:C68"/>
    <mergeCell ref="D71:G71"/>
    <mergeCell ref="D57:G57"/>
    <mergeCell ref="B54:B56"/>
    <mergeCell ref="C54:C56"/>
    <mergeCell ref="B85:G85"/>
    <mergeCell ref="B94:G94"/>
    <mergeCell ref="D87:G87"/>
    <mergeCell ref="D12:H12"/>
    <mergeCell ref="B1:H1"/>
    <mergeCell ref="B2:H2"/>
    <mergeCell ref="B3:H3"/>
    <mergeCell ref="D4:H4"/>
    <mergeCell ref="D5:H5"/>
    <mergeCell ref="D6:H6"/>
    <mergeCell ref="D7:H7"/>
    <mergeCell ref="D8:H8"/>
    <mergeCell ref="D9:H9"/>
    <mergeCell ref="D10:H10"/>
    <mergeCell ref="D11:H11"/>
    <mergeCell ref="D19:H19"/>
    <mergeCell ref="B35:G35"/>
    <mergeCell ref="D13:H13"/>
    <mergeCell ref="D15:H15"/>
    <mergeCell ref="D16:H16"/>
    <mergeCell ref="D17:H17"/>
    <mergeCell ref="D18:H18"/>
    <mergeCell ref="D14:H14"/>
    <mergeCell ref="B30:G30"/>
  </mergeCells>
  <phoneticPr fontId="27" type="noConversion"/>
  <pageMargins left="0.70866141732283505" right="0.70866141732283505" top="0.74803149606299202" bottom="0.74803149606299202" header="0.31496062992126" footer="0.31496062992126"/>
  <pageSetup paperSize="9" scale="53" fitToHeight="0" orientation="portrait" r:id="rId1"/>
  <headerFooter>
    <oddHeader>&amp;CБАРАЊЕ ЗА ПОНУДИ - Тендер 8 - Дел 4 - Анекс 1
Реф. Бр.: LRCP-9034-9210-MK-RFB-A.2.1.8 -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Старо Нагоричане&amp;CЛОКАЛЕН ПАТ ВО СЕЛО МЛАДО НАГОРИЧАНЕ, МААЛА ТРЕНДАЈЛОВЦИ&amp;R&amp;P/&amp;N</oddFooter>
  </headerFooter>
  <rowBreaks count="1" manualBreakCount="1">
    <brk id="4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BD91-BC9C-4C59-AAAC-0741907FE14C}">
  <sheetPr>
    <tabColor rgb="FFFFFF00"/>
    <pageSetUpPr fitToPage="1"/>
  </sheetPr>
  <dimension ref="A1:H76"/>
  <sheetViews>
    <sheetView tabSelected="1" view="pageBreakPreview" topLeftCell="A60" zoomScale="70" zoomScaleNormal="115" zoomScaleSheetLayoutView="70" zoomScalePageLayoutView="40" workbookViewId="0">
      <selection activeCell="D81" sqref="D81"/>
    </sheetView>
  </sheetViews>
  <sheetFormatPr defaultRowHeight="18" x14ac:dyDescent="0.35"/>
  <cols>
    <col min="1" max="1" width="3.42578125" style="1" customWidth="1"/>
    <col min="2" max="2" width="10.140625" style="61" customWidth="1"/>
    <col min="3" max="3" width="11.7109375" style="61" customWidth="1"/>
    <col min="4" max="4" width="65.28515625" style="62" customWidth="1"/>
    <col min="5" max="5" width="12.85546875" style="61" customWidth="1"/>
    <col min="6" max="6" width="15.42578125" style="64" customWidth="1"/>
    <col min="7" max="7" width="19.42578125" style="142" customWidth="1"/>
    <col min="8" max="8" width="21.5703125" style="143" customWidth="1"/>
    <col min="9" max="9" width="2.85546875" customWidth="1"/>
    <col min="215" max="215" width="3.42578125" customWidth="1"/>
    <col min="216" max="216" width="7" customWidth="1"/>
    <col min="217" max="217" width="9.85546875" customWidth="1"/>
    <col min="218" max="218" width="64.140625" customWidth="1"/>
    <col min="219" max="219" width="11.42578125" customWidth="1"/>
    <col min="220" max="220" width="12.85546875" customWidth="1"/>
    <col min="221" max="221" width="15.42578125" customWidth="1"/>
    <col min="222" max="222" width="19.42578125" customWidth="1"/>
    <col min="223" max="223" width="13.85546875" customWidth="1"/>
    <col min="471" max="471" width="3.42578125" customWidth="1"/>
    <col min="472" max="472" width="7" customWidth="1"/>
    <col min="473" max="473" width="9.85546875" customWidth="1"/>
    <col min="474" max="474" width="64.140625" customWidth="1"/>
    <col min="475" max="475" width="11.42578125" customWidth="1"/>
    <col min="476" max="476" width="12.85546875" customWidth="1"/>
    <col min="477" max="477" width="15.42578125" customWidth="1"/>
    <col min="478" max="478" width="19.42578125" customWidth="1"/>
    <col min="479" max="479" width="13.85546875" customWidth="1"/>
    <col min="727" max="727" width="3.42578125" customWidth="1"/>
    <col min="728" max="728" width="7" customWidth="1"/>
    <col min="729" max="729" width="9.85546875" customWidth="1"/>
    <col min="730" max="730" width="64.140625" customWidth="1"/>
    <col min="731" max="731" width="11.42578125" customWidth="1"/>
    <col min="732" max="732" width="12.85546875" customWidth="1"/>
    <col min="733" max="733" width="15.42578125" customWidth="1"/>
    <col min="734" max="734" width="19.42578125" customWidth="1"/>
    <col min="735" max="735" width="13.85546875" customWidth="1"/>
    <col min="983" max="983" width="3.42578125" customWidth="1"/>
    <col min="984" max="984" width="7" customWidth="1"/>
    <col min="985" max="985" width="9.85546875" customWidth="1"/>
    <col min="986" max="986" width="64.140625" customWidth="1"/>
    <col min="987" max="987" width="11.42578125" customWidth="1"/>
    <col min="988" max="988" width="12.85546875" customWidth="1"/>
    <col min="989" max="989" width="15.42578125" customWidth="1"/>
    <col min="990" max="990" width="19.42578125" customWidth="1"/>
    <col min="991" max="991" width="13.85546875" customWidth="1"/>
    <col min="1239" max="1239" width="3.42578125" customWidth="1"/>
    <col min="1240" max="1240" width="7" customWidth="1"/>
    <col min="1241" max="1241" width="9.85546875" customWidth="1"/>
    <col min="1242" max="1242" width="64.140625" customWidth="1"/>
    <col min="1243" max="1243" width="11.42578125" customWidth="1"/>
    <col min="1244" max="1244" width="12.85546875" customWidth="1"/>
    <col min="1245" max="1245" width="15.42578125" customWidth="1"/>
    <col min="1246" max="1246" width="19.42578125" customWidth="1"/>
    <col min="1247" max="1247" width="13.85546875" customWidth="1"/>
    <col min="1495" max="1495" width="3.42578125" customWidth="1"/>
    <col min="1496" max="1496" width="7" customWidth="1"/>
    <col min="1497" max="1497" width="9.85546875" customWidth="1"/>
    <col min="1498" max="1498" width="64.140625" customWidth="1"/>
    <col min="1499" max="1499" width="11.42578125" customWidth="1"/>
    <col min="1500" max="1500" width="12.85546875" customWidth="1"/>
    <col min="1501" max="1501" width="15.42578125" customWidth="1"/>
    <col min="1502" max="1502" width="19.42578125" customWidth="1"/>
    <col min="1503" max="1503" width="13.85546875" customWidth="1"/>
    <col min="1751" max="1751" width="3.42578125" customWidth="1"/>
    <col min="1752" max="1752" width="7" customWidth="1"/>
    <col min="1753" max="1753" width="9.85546875" customWidth="1"/>
    <col min="1754" max="1754" width="64.140625" customWidth="1"/>
    <col min="1755" max="1755" width="11.42578125" customWidth="1"/>
    <col min="1756" max="1756" width="12.85546875" customWidth="1"/>
    <col min="1757" max="1757" width="15.42578125" customWidth="1"/>
    <col min="1758" max="1758" width="19.42578125" customWidth="1"/>
    <col min="1759" max="1759" width="13.85546875" customWidth="1"/>
    <col min="2007" max="2007" width="3.42578125" customWidth="1"/>
    <col min="2008" max="2008" width="7" customWidth="1"/>
    <col min="2009" max="2009" width="9.85546875" customWidth="1"/>
    <col min="2010" max="2010" width="64.140625" customWidth="1"/>
    <col min="2011" max="2011" width="11.42578125" customWidth="1"/>
    <col min="2012" max="2012" width="12.85546875" customWidth="1"/>
    <col min="2013" max="2013" width="15.42578125" customWidth="1"/>
    <col min="2014" max="2014" width="19.42578125" customWidth="1"/>
    <col min="2015" max="2015" width="13.85546875" customWidth="1"/>
    <col min="2263" max="2263" width="3.42578125" customWidth="1"/>
    <col min="2264" max="2264" width="7" customWidth="1"/>
    <col min="2265" max="2265" width="9.85546875" customWidth="1"/>
    <col min="2266" max="2266" width="64.140625" customWidth="1"/>
    <col min="2267" max="2267" width="11.42578125" customWidth="1"/>
    <col min="2268" max="2268" width="12.85546875" customWidth="1"/>
    <col min="2269" max="2269" width="15.42578125" customWidth="1"/>
    <col min="2270" max="2270" width="19.42578125" customWidth="1"/>
    <col min="2271" max="2271" width="13.85546875" customWidth="1"/>
    <col min="2519" max="2519" width="3.42578125" customWidth="1"/>
    <col min="2520" max="2520" width="7" customWidth="1"/>
    <col min="2521" max="2521" width="9.85546875" customWidth="1"/>
    <col min="2522" max="2522" width="64.140625" customWidth="1"/>
    <col min="2523" max="2523" width="11.42578125" customWidth="1"/>
    <col min="2524" max="2524" width="12.85546875" customWidth="1"/>
    <col min="2525" max="2525" width="15.42578125" customWidth="1"/>
    <col min="2526" max="2526" width="19.42578125" customWidth="1"/>
    <col min="2527" max="2527" width="13.85546875" customWidth="1"/>
    <col min="2775" max="2775" width="3.42578125" customWidth="1"/>
    <col min="2776" max="2776" width="7" customWidth="1"/>
    <col min="2777" max="2777" width="9.85546875" customWidth="1"/>
    <col min="2778" max="2778" width="64.140625" customWidth="1"/>
    <col min="2779" max="2779" width="11.42578125" customWidth="1"/>
    <col min="2780" max="2780" width="12.85546875" customWidth="1"/>
    <col min="2781" max="2781" width="15.42578125" customWidth="1"/>
    <col min="2782" max="2782" width="19.42578125" customWidth="1"/>
    <col min="2783" max="2783" width="13.85546875" customWidth="1"/>
    <col min="3031" max="3031" width="3.42578125" customWidth="1"/>
    <col min="3032" max="3032" width="7" customWidth="1"/>
    <col min="3033" max="3033" width="9.85546875" customWidth="1"/>
    <col min="3034" max="3034" width="64.140625" customWidth="1"/>
    <col min="3035" max="3035" width="11.42578125" customWidth="1"/>
    <col min="3036" max="3036" width="12.85546875" customWidth="1"/>
    <col min="3037" max="3037" width="15.42578125" customWidth="1"/>
    <col min="3038" max="3038" width="19.42578125" customWidth="1"/>
    <col min="3039" max="3039" width="13.85546875" customWidth="1"/>
    <col min="3287" max="3287" width="3.42578125" customWidth="1"/>
    <col min="3288" max="3288" width="7" customWidth="1"/>
    <col min="3289" max="3289" width="9.85546875" customWidth="1"/>
    <col min="3290" max="3290" width="64.140625" customWidth="1"/>
    <col min="3291" max="3291" width="11.42578125" customWidth="1"/>
    <col min="3292" max="3292" width="12.85546875" customWidth="1"/>
    <col min="3293" max="3293" width="15.42578125" customWidth="1"/>
    <col min="3294" max="3294" width="19.42578125" customWidth="1"/>
    <col min="3295" max="3295" width="13.85546875" customWidth="1"/>
    <col min="3543" max="3543" width="3.42578125" customWidth="1"/>
    <col min="3544" max="3544" width="7" customWidth="1"/>
    <col min="3545" max="3545" width="9.85546875" customWidth="1"/>
    <col min="3546" max="3546" width="64.140625" customWidth="1"/>
    <col min="3547" max="3547" width="11.42578125" customWidth="1"/>
    <col min="3548" max="3548" width="12.85546875" customWidth="1"/>
    <col min="3549" max="3549" width="15.42578125" customWidth="1"/>
    <col min="3550" max="3550" width="19.42578125" customWidth="1"/>
    <col min="3551" max="3551" width="13.85546875" customWidth="1"/>
    <col min="3799" max="3799" width="3.42578125" customWidth="1"/>
    <col min="3800" max="3800" width="7" customWidth="1"/>
    <col min="3801" max="3801" width="9.85546875" customWidth="1"/>
    <col min="3802" max="3802" width="64.140625" customWidth="1"/>
    <col min="3803" max="3803" width="11.42578125" customWidth="1"/>
    <col min="3804" max="3804" width="12.85546875" customWidth="1"/>
    <col min="3805" max="3805" width="15.42578125" customWidth="1"/>
    <col min="3806" max="3806" width="19.42578125" customWidth="1"/>
    <col min="3807" max="3807" width="13.85546875" customWidth="1"/>
    <col min="4055" max="4055" width="3.42578125" customWidth="1"/>
    <col min="4056" max="4056" width="7" customWidth="1"/>
    <col min="4057" max="4057" width="9.85546875" customWidth="1"/>
    <col min="4058" max="4058" width="64.140625" customWidth="1"/>
    <col min="4059" max="4059" width="11.42578125" customWidth="1"/>
    <col min="4060" max="4060" width="12.85546875" customWidth="1"/>
    <col min="4061" max="4061" width="15.42578125" customWidth="1"/>
    <col min="4062" max="4062" width="19.42578125" customWidth="1"/>
    <col min="4063" max="4063" width="13.85546875" customWidth="1"/>
    <col min="4311" max="4311" width="3.42578125" customWidth="1"/>
    <col min="4312" max="4312" width="7" customWidth="1"/>
    <col min="4313" max="4313" width="9.85546875" customWidth="1"/>
    <col min="4314" max="4314" width="64.140625" customWidth="1"/>
    <col min="4315" max="4315" width="11.42578125" customWidth="1"/>
    <col min="4316" max="4316" width="12.85546875" customWidth="1"/>
    <col min="4317" max="4317" width="15.42578125" customWidth="1"/>
    <col min="4318" max="4318" width="19.42578125" customWidth="1"/>
    <col min="4319" max="4319" width="13.85546875" customWidth="1"/>
    <col min="4567" max="4567" width="3.42578125" customWidth="1"/>
    <col min="4568" max="4568" width="7" customWidth="1"/>
    <col min="4569" max="4569" width="9.85546875" customWidth="1"/>
    <col min="4570" max="4570" width="64.140625" customWidth="1"/>
    <col min="4571" max="4571" width="11.42578125" customWidth="1"/>
    <col min="4572" max="4572" width="12.85546875" customWidth="1"/>
    <col min="4573" max="4573" width="15.42578125" customWidth="1"/>
    <col min="4574" max="4574" width="19.42578125" customWidth="1"/>
    <col min="4575" max="4575" width="13.85546875" customWidth="1"/>
    <col min="4823" max="4823" width="3.42578125" customWidth="1"/>
    <col min="4824" max="4824" width="7" customWidth="1"/>
    <col min="4825" max="4825" width="9.85546875" customWidth="1"/>
    <col min="4826" max="4826" width="64.140625" customWidth="1"/>
    <col min="4827" max="4827" width="11.42578125" customWidth="1"/>
    <col min="4828" max="4828" width="12.85546875" customWidth="1"/>
    <col min="4829" max="4829" width="15.42578125" customWidth="1"/>
    <col min="4830" max="4830" width="19.42578125" customWidth="1"/>
    <col min="4831" max="4831" width="13.85546875" customWidth="1"/>
    <col min="5079" max="5079" width="3.42578125" customWidth="1"/>
    <col min="5080" max="5080" width="7" customWidth="1"/>
    <col min="5081" max="5081" width="9.85546875" customWidth="1"/>
    <col min="5082" max="5082" width="64.140625" customWidth="1"/>
    <col min="5083" max="5083" width="11.42578125" customWidth="1"/>
    <col min="5084" max="5084" width="12.85546875" customWidth="1"/>
    <col min="5085" max="5085" width="15.42578125" customWidth="1"/>
    <col min="5086" max="5086" width="19.42578125" customWidth="1"/>
    <col min="5087" max="5087" width="13.85546875" customWidth="1"/>
    <col min="5335" max="5335" width="3.42578125" customWidth="1"/>
    <col min="5336" max="5336" width="7" customWidth="1"/>
    <col min="5337" max="5337" width="9.85546875" customWidth="1"/>
    <col min="5338" max="5338" width="64.140625" customWidth="1"/>
    <col min="5339" max="5339" width="11.42578125" customWidth="1"/>
    <col min="5340" max="5340" width="12.85546875" customWidth="1"/>
    <col min="5341" max="5341" width="15.42578125" customWidth="1"/>
    <col min="5342" max="5342" width="19.42578125" customWidth="1"/>
    <col min="5343" max="5343" width="13.85546875" customWidth="1"/>
    <col min="5591" max="5591" width="3.42578125" customWidth="1"/>
    <col min="5592" max="5592" width="7" customWidth="1"/>
    <col min="5593" max="5593" width="9.85546875" customWidth="1"/>
    <col min="5594" max="5594" width="64.140625" customWidth="1"/>
    <col min="5595" max="5595" width="11.42578125" customWidth="1"/>
    <col min="5596" max="5596" width="12.85546875" customWidth="1"/>
    <col min="5597" max="5597" width="15.42578125" customWidth="1"/>
    <col min="5598" max="5598" width="19.42578125" customWidth="1"/>
    <col min="5599" max="5599" width="13.85546875" customWidth="1"/>
    <col min="5847" max="5847" width="3.42578125" customWidth="1"/>
    <col min="5848" max="5848" width="7" customWidth="1"/>
    <col min="5849" max="5849" width="9.85546875" customWidth="1"/>
    <col min="5850" max="5850" width="64.140625" customWidth="1"/>
    <col min="5851" max="5851" width="11.42578125" customWidth="1"/>
    <col min="5852" max="5852" width="12.85546875" customWidth="1"/>
    <col min="5853" max="5853" width="15.42578125" customWidth="1"/>
    <col min="5854" max="5854" width="19.42578125" customWidth="1"/>
    <col min="5855" max="5855" width="13.85546875" customWidth="1"/>
    <col min="6103" max="6103" width="3.42578125" customWidth="1"/>
    <col min="6104" max="6104" width="7" customWidth="1"/>
    <col min="6105" max="6105" width="9.85546875" customWidth="1"/>
    <col min="6106" max="6106" width="64.140625" customWidth="1"/>
    <col min="6107" max="6107" width="11.42578125" customWidth="1"/>
    <col min="6108" max="6108" width="12.85546875" customWidth="1"/>
    <col min="6109" max="6109" width="15.42578125" customWidth="1"/>
    <col min="6110" max="6110" width="19.42578125" customWidth="1"/>
    <col min="6111" max="6111" width="13.85546875" customWidth="1"/>
    <col min="6359" max="6359" width="3.42578125" customWidth="1"/>
    <col min="6360" max="6360" width="7" customWidth="1"/>
    <col min="6361" max="6361" width="9.85546875" customWidth="1"/>
    <col min="6362" max="6362" width="64.140625" customWidth="1"/>
    <col min="6363" max="6363" width="11.42578125" customWidth="1"/>
    <col min="6364" max="6364" width="12.85546875" customWidth="1"/>
    <col min="6365" max="6365" width="15.42578125" customWidth="1"/>
    <col min="6366" max="6366" width="19.42578125" customWidth="1"/>
    <col min="6367" max="6367" width="13.85546875" customWidth="1"/>
    <col min="6615" max="6615" width="3.42578125" customWidth="1"/>
    <col min="6616" max="6616" width="7" customWidth="1"/>
    <col min="6617" max="6617" width="9.85546875" customWidth="1"/>
    <col min="6618" max="6618" width="64.140625" customWidth="1"/>
    <col min="6619" max="6619" width="11.42578125" customWidth="1"/>
    <col min="6620" max="6620" width="12.85546875" customWidth="1"/>
    <col min="6621" max="6621" width="15.42578125" customWidth="1"/>
    <col min="6622" max="6622" width="19.42578125" customWidth="1"/>
    <col min="6623" max="6623" width="13.85546875" customWidth="1"/>
    <col min="6871" max="6871" width="3.42578125" customWidth="1"/>
    <col min="6872" max="6872" width="7" customWidth="1"/>
    <col min="6873" max="6873" width="9.85546875" customWidth="1"/>
    <col min="6874" max="6874" width="64.140625" customWidth="1"/>
    <col min="6875" max="6875" width="11.42578125" customWidth="1"/>
    <col min="6876" max="6876" width="12.85546875" customWidth="1"/>
    <col min="6877" max="6877" width="15.42578125" customWidth="1"/>
    <col min="6878" max="6878" width="19.42578125" customWidth="1"/>
    <col min="6879" max="6879" width="13.85546875" customWidth="1"/>
    <col min="7127" max="7127" width="3.42578125" customWidth="1"/>
    <col min="7128" max="7128" width="7" customWidth="1"/>
    <col min="7129" max="7129" width="9.85546875" customWidth="1"/>
    <col min="7130" max="7130" width="64.140625" customWidth="1"/>
    <col min="7131" max="7131" width="11.42578125" customWidth="1"/>
    <col min="7132" max="7132" width="12.85546875" customWidth="1"/>
    <col min="7133" max="7133" width="15.42578125" customWidth="1"/>
    <col min="7134" max="7134" width="19.42578125" customWidth="1"/>
    <col min="7135" max="7135" width="13.85546875" customWidth="1"/>
    <col min="7383" max="7383" width="3.42578125" customWidth="1"/>
    <col min="7384" max="7384" width="7" customWidth="1"/>
    <col min="7385" max="7385" width="9.85546875" customWidth="1"/>
    <col min="7386" max="7386" width="64.140625" customWidth="1"/>
    <col min="7387" max="7387" width="11.42578125" customWidth="1"/>
    <col min="7388" max="7388" width="12.85546875" customWidth="1"/>
    <col min="7389" max="7389" width="15.42578125" customWidth="1"/>
    <col min="7390" max="7390" width="19.42578125" customWidth="1"/>
    <col min="7391" max="7391" width="13.85546875" customWidth="1"/>
    <col min="7639" max="7639" width="3.42578125" customWidth="1"/>
    <col min="7640" max="7640" width="7" customWidth="1"/>
    <col min="7641" max="7641" width="9.85546875" customWidth="1"/>
    <col min="7642" max="7642" width="64.140625" customWidth="1"/>
    <col min="7643" max="7643" width="11.42578125" customWidth="1"/>
    <col min="7644" max="7644" width="12.85546875" customWidth="1"/>
    <col min="7645" max="7645" width="15.42578125" customWidth="1"/>
    <col min="7646" max="7646" width="19.42578125" customWidth="1"/>
    <col min="7647" max="7647" width="13.85546875" customWidth="1"/>
    <col min="7895" max="7895" width="3.42578125" customWidth="1"/>
    <col min="7896" max="7896" width="7" customWidth="1"/>
    <col min="7897" max="7897" width="9.85546875" customWidth="1"/>
    <col min="7898" max="7898" width="64.140625" customWidth="1"/>
    <col min="7899" max="7899" width="11.42578125" customWidth="1"/>
    <col min="7900" max="7900" width="12.85546875" customWidth="1"/>
    <col min="7901" max="7901" width="15.42578125" customWidth="1"/>
    <col min="7902" max="7902" width="19.42578125" customWidth="1"/>
    <col min="7903" max="7903" width="13.85546875" customWidth="1"/>
    <col min="8151" max="8151" width="3.42578125" customWidth="1"/>
    <col min="8152" max="8152" width="7" customWidth="1"/>
    <col min="8153" max="8153" width="9.85546875" customWidth="1"/>
    <col min="8154" max="8154" width="64.140625" customWidth="1"/>
    <col min="8155" max="8155" width="11.42578125" customWidth="1"/>
    <col min="8156" max="8156" width="12.85546875" customWidth="1"/>
    <col min="8157" max="8157" width="15.42578125" customWidth="1"/>
    <col min="8158" max="8158" width="19.42578125" customWidth="1"/>
    <col min="8159" max="8159" width="13.85546875" customWidth="1"/>
    <col min="8407" max="8407" width="3.42578125" customWidth="1"/>
    <col min="8408" max="8408" width="7" customWidth="1"/>
    <col min="8409" max="8409" width="9.85546875" customWidth="1"/>
    <col min="8410" max="8410" width="64.140625" customWidth="1"/>
    <col min="8411" max="8411" width="11.42578125" customWidth="1"/>
    <col min="8412" max="8412" width="12.85546875" customWidth="1"/>
    <col min="8413" max="8413" width="15.42578125" customWidth="1"/>
    <col min="8414" max="8414" width="19.42578125" customWidth="1"/>
    <col min="8415" max="8415" width="13.85546875" customWidth="1"/>
    <col min="8663" max="8663" width="3.42578125" customWidth="1"/>
    <col min="8664" max="8664" width="7" customWidth="1"/>
    <col min="8665" max="8665" width="9.85546875" customWidth="1"/>
    <col min="8666" max="8666" width="64.140625" customWidth="1"/>
    <col min="8667" max="8667" width="11.42578125" customWidth="1"/>
    <col min="8668" max="8668" width="12.85546875" customWidth="1"/>
    <col min="8669" max="8669" width="15.42578125" customWidth="1"/>
    <col min="8670" max="8670" width="19.42578125" customWidth="1"/>
    <col min="8671" max="8671" width="13.85546875" customWidth="1"/>
    <col min="8919" max="8919" width="3.42578125" customWidth="1"/>
    <col min="8920" max="8920" width="7" customWidth="1"/>
    <col min="8921" max="8921" width="9.85546875" customWidth="1"/>
    <col min="8922" max="8922" width="64.140625" customWidth="1"/>
    <col min="8923" max="8923" width="11.42578125" customWidth="1"/>
    <col min="8924" max="8924" width="12.85546875" customWidth="1"/>
    <col min="8925" max="8925" width="15.42578125" customWidth="1"/>
    <col min="8926" max="8926" width="19.42578125" customWidth="1"/>
    <col min="8927" max="8927" width="13.85546875" customWidth="1"/>
    <col min="9175" max="9175" width="3.42578125" customWidth="1"/>
    <col min="9176" max="9176" width="7" customWidth="1"/>
    <col min="9177" max="9177" width="9.85546875" customWidth="1"/>
    <col min="9178" max="9178" width="64.140625" customWidth="1"/>
    <col min="9179" max="9179" width="11.42578125" customWidth="1"/>
    <col min="9180" max="9180" width="12.85546875" customWidth="1"/>
    <col min="9181" max="9181" width="15.42578125" customWidth="1"/>
    <col min="9182" max="9182" width="19.42578125" customWidth="1"/>
    <col min="9183" max="9183" width="13.85546875" customWidth="1"/>
    <col min="9431" max="9431" width="3.42578125" customWidth="1"/>
    <col min="9432" max="9432" width="7" customWidth="1"/>
    <col min="9433" max="9433" width="9.85546875" customWidth="1"/>
    <col min="9434" max="9434" width="64.140625" customWidth="1"/>
    <col min="9435" max="9435" width="11.42578125" customWidth="1"/>
    <col min="9436" max="9436" width="12.85546875" customWidth="1"/>
    <col min="9437" max="9437" width="15.42578125" customWidth="1"/>
    <col min="9438" max="9438" width="19.42578125" customWidth="1"/>
    <col min="9439" max="9439" width="13.85546875" customWidth="1"/>
    <col min="9687" max="9687" width="3.42578125" customWidth="1"/>
    <col min="9688" max="9688" width="7" customWidth="1"/>
    <col min="9689" max="9689" width="9.85546875" customWidth="1"/>
    <col min="9690" max="9690" width="64.140625" customWidth="1"/>
    <col min="9691" max="9691" width="11.42578125" customWidth="1"/>
    <col min="9692" max="9692" width="12.85546875" customWidth="1"/>
    <col min="9693" max="9693" width="15.42578125" customWidth="1"/>
    <col min="9694" max="9694" width="19.42578125" customWidth="1"/>
    <col min="9695" max="9695" width="13.85546875" customWidth="1"/>
    <col min="9943" max="9943" width="3.42578125" customWidth="1"/>
    <col min="9944" max="9944" width="7" customWidth="1"/>
    <col min="9945" max="9945" width="9.85546875" customWidth="1"/>
    <col min="9946" max="9946" width="64.140625" customWidth="1"/>
    <col min="9947" max="9947" width="11.42578125" customWidth="1"/>
    <col min="9948" max="9948" width="12.85546875" customWidth="1"/>
    <col min="9949" max="9949" width="15.42578125" customWidth="1"/>
    <col min="9950" max="9950" width="19.42578125" customWidth="1"/>
    <col min="9951" max="9951" width="13.85546875" customWidth="1"/>
    <col min="10199" max="10199" width="3.42578125" customWidth="1"/>
    <col min="10200" max="10200" width="7" customWidth="1"/>
    <col min="10201" max="10201" width="9.85546875" customWidth="1"/>
    <col min="10202" max="10202" width="64.140625" customWidth="1"/>
    <col min="10203" max="10203" width="11.42578125" customWidth="1"/>
    <col min="10204" max="10204" width="12.85546875" customWidth="1"/>
    <col min="10205" max="10205" width="15.42578125" customWidth="1"/>
    <col min="10206" max="10206" width="19.42578125" customWidth="1"/>
    <col min="10207" max="10207" width="13.85546875" customWidth="1"/>
    <col min="10455" max="10455" width="3.42578125" customWidth="1"/>
    <col min="10456" max="10456" width="7" customWidth="1"/>
    <col min="10457" max="10457" width="9.85546875" customWidth="1"/>
    <col min="10458" max="10458" width="64.140625" customWidth="1"/>
    <col min="10459" max="10459" width="11.42578125" customWidth="1"/>
    <col min="10460" max="10460" width="12.85546875" customWidth="1"/>
    <col min="10461" max="10461" width="15.42578125" customWidth="1"/>
    <col min="10462" max="10462" width="19.42578125" customWidth="1"/>
    <col min="10463" max="10463" width="13.85546875" customWidth="1"/>
    <col min="10711" max="10711" width="3.42578125" customWidth="1"/>
    <col min="10712" max="10712" width="7" customWidth="1"/>
    <col min="10713" max="10713" width="9.85546875" customWidth="1"/>
    <col min="10714" max="10714" width="64.140625" customWidth="1"/>
    <col min="10715" max="10715" width="11.42578125" customWidth="1"/>
    <col min="10716" max="10716" width="12.85546875" customWidth="1"/>
    <col min="10717" max="10717" width="15.42578125" customWidth="1"/>
    <col min="10718" max="10718" width="19.42578125" customWidth="1"/>
    <col min="10719" max="10719" width="13.85546875" customWidth="1"/>
    <col min="10967" max="10967" width="3.42578125" customWidth="1"/>
    <col min="10968" max="10968" width="7" customWidth="1"/>
    <col min="10969" max="10969" width="9.85546875" customWidth="1"/>
    <col min="10970" max="10970" width="64.140625" customWidth="1"/>
    <col min="10971" max="10971" width="11.42578125" customWidth="1"/>
    <col min="10972" max="10972" width="12.85546875" customWidth="1"/>
    <col min="10973" max="10973" width="15.42578125" customWidth="1"/>
    <col min="10974" max="10974" width="19.42578125" customWidth="1"/>
    <col min="10975" max="10975" width="13.85546875" customWidth="1"/>
    <col min="11223" max="11223" width="3.42578125" customWidth="1"/>
    <col min="11224" max="11224" width="7" customWidth="1"/>
    <col min="11225" max="11225" width="9.85546875" customWidth="1"/>
    <col min="11226" max="11226" width="64.140625" customWidth="1"/>
    <col min="11227" max="11227" width="11.42578125" customWidth="1"/>
    <col min="11228" max="11228" width="12.85546875" customWidth="1"/>
    <col min="11229" max="11229" width="15.42578125" customWidth="1"/>
    <col min="11230" max="11230" width="19.42578125" customWidth="1"/>
    <col min="11231" max="11231" width="13.85546875" customWidth="1"/>
    <col min="11479" max="11479" width="3.42578125" customWidth="1"/>
    <col min="11480" max="11480" width="7" customWidth="1"/>
    <col min="11481" max="11481" width="9.85546875" customWidth="1"/>
    <col min="11482" max="11482" width="64.140625" customWidth="1"/>
    <col min="11483" max="11483" width="11.42578125" customWidth="1"/>
    <col min="11484" max="11484" width="12.85546875" customWidth="1"/>
    <col min="11485" max="11485" width="15.42578125" customWidth="1"/>
    <col min="11486" max="11486" width="19.42578125" customWidth="1"/>
    <col min="11487" max="11487" width="13.85546875" customWidth="1"/>
    <col min="11735" max="11735" width="3.42578125" customWidth="1"/>
    <col min="11736" max="11736" width="7" customWidth="1"/>
    <col min="11737" max="11737" width="9.85546875" customWidth="1"/>
    <col min="11738" max="11738" width="64.140625" customWidth="1"/>
    <col min="11739" max="11739" width="11.42578125" customWidth="1"/>
    <col min="11740" max="11740" width="12.85546875" customWidth="1"/>
    <col min="11741" max="11741" width="15.42578125" customWidth="1"/>
    <col min="11742" max="11742" width="19.42578125" customWidth="1"/>
    <col min="11743" max="11743" width="13.85546875" customWidth="1"/>
    <col min="11991" max="11991" width="3.42578125" customWidth="1"/>
    <col min="11992" max="11992" width="7" customWidth="1"/>
    <col min="11993" max="11993" width="9.85546875" customWidth="1"/>
    <col min="11994" max="11994" width="64.140625" customWidth="1"/>
    <col min="11995" max="11995" width="11.42578125" customWidth="1"/>
    <col min="11996" max="11996" width="12.85546875" customWidth="1"/>
    <col min="11997" max="11997" width="15.42578125" customWidth="1"/>
    <col min="11998" max="11998" width="19.42578125" customWidth="1"/>
    <col min="11999" max="11999" width="13.85546875" customWidth="1"/>
    <col min="12247" max="12247" width="3.42578125" customWidth="1"/>
    <col min="12248" max="12248" width="7" customWidth="1"/>
    <col min="12249" max="12249" width="9.85546875" customWidth="1"/>
    <col min="12250" max="12250" width="64.140625" customWidth="1"/>
    <col min="12251" max="12251" width="11.42578125" customWidth="1"/>
    <col min="12252" max="12252" width="12.85546875" customWidth="1"/>
    <col min="12253" max="12253" width="15.42578125" customWidth="1"/>
    <col min="12254" max="12254" width="19.42578125" customWidth="1"/>
    <col min="12255" max="12255" width="13.85546875" customWidth="1"/>
    <col min="12503" max="12503" width="3.42578125" customWidth="1"/>
    <col min="12504" max="12504" width="7" customWidth="1"/>
    <col min="12505" max="12505" width="9.85546875" customWidth="1"/>
    <col min="12506" max="12506" width="64.140625" customWidth="1"/>
    <col min="12507" max="12507" width="11.42578125" customWidth="1"/>
    <col min="12508" max="12508" width="12.85546875" customWidth="1"/>
    <col min="12509" max="12509" width="15.42578125" customWidth="1"/>
    <col min="12510" max="12510" width="19.42578125" customWidth="1"/>
    <col min="12511" max="12511" width="13.85546875" customWidth="1"/>
    <col min="12759" max="12759" width="3.42578125" customWidth="1"/>
    <col min="12760" max="12760" width="7" customWidth="1"/>
    <col min="12761" max="12761" width="9.85546875" customWidth="1"/>
    <col min="12762" max="12762" width="64.140625" customWidth="1"/>
    <col min="12763" max="12763" width="11.42578125" customWidth="1"/>
    <col min="12764" max="12764" width="12.85546875" customWidth="1"/>
    <col min="12765" max="12765" width="15.42578125" customWidth="1"/>
    <col min="12766" max="12766" width="19.42578125" customWidth="1"/>
    <col min="12767" max="12767" width="13.85546875" customWidth="1"/>
    <col min="13015" max="13015" width="3.42578125" customWidth="1"/>
    <col min="13016" max="13016" width="7" customWidth="1"/>
    <col min="13017" max="13017" width="9.85546875" customWidth="1"/>
    <col min="13018" max="13018" width="64.140625" customWidth="1"/>
    <col min="13019" max="13019" width="11.42578125" customWidth="1"/>
    <col min="13020" max="13020" width="12.85546875" customWidth="1"/>
    <col min="13021" max="13021" width="15.42578125" customWidth="1"/>
    <col min="13022" max="13022" width="19.42578125" customWidth="1"/>
    <col min="13023" max="13023" width="13.85546875" customWidth="1"/>
    <col min="13271" max="13271" width="3.42578125" customWidth="1"/>
    <col min="13272" max="13272" width="7" customWidth="1"/>
    <col min="13273" max="13273" width="9.85546875" customWidth="1"/>
    <col min="13274" max="13274" width="64.140625" customWidth="1"/>
    <col min="13275" max="13275" width="11.42578125" customWidth="1"/>
    <col min="13276" max="13276" width="12.85546875" customWidth="1"/>
    <col min="13277" max="13277" width="15.42578125" customWidth="1"/>
    <col min="13278" max="13278" width="19.42578125" customWidth="1"/>
    <col min="13279" max="13279" width="13.85546875" customWidth="1"/>
    <col min="13527" max="13527" width="3.42578125" customWidth="1"/>
    <col min="13528" max="13528" width="7" customWidth="1"/>
    <col min="13529" max="13529" width="9.85546875" customWidth="1"/>
    <col min="13530" max="13530" width="64.140625" customWidth="1"/>
    <col min="13531" max="13531" width="11.42578125" customWidth="1"/>
    <col min="13532" max="13532" width="12.85546875" customWidth="1"/>
    <col min="13533" max="13533" width="15.42578125" customWidth="1"/>
    <col min="13534" max="13534" width="19.42578125" customWidth="1"/>
    <col min="13535" max="13535" width="13.85546875" customWidth="1"/>
    <col min="13783" max="13783" width="3.42578125" customWidth="1"/>
    <col min="13784" max="13784" width="7" customWidth="1"/>
    <col min="13785" max="13785" width="9.85546875" customWidth="1"/>
    <col min="13786" max="13786" width="64.140625" customWidth="1"/>
    <col min="13787" max="13787" width="11.42578125" customWidth="1"/>
    <col min="13788" max="13788" width="12.85546875" customWidth="1"/>
    <col min="13789" max="13789" width="15.42578125" customWidth="1"/>
    <col min="13790" max="13790" width="19.42578125" customWidth="1"/>
    <col min="13791" max="13791" width="13.85546875" customWidth="1"/>
    <col min="14039" max="14039" width="3.42578125" customWidth="1"/>
    <col min="14040" max="14040" width="7" customWidth="1"/>
    <col min="14041" max="14041" width="9.85546875" customWidth="1"/>
    <col min="14042" max="14042" width="64.140625" customWidth="1"/>
    <col min="14043" max="14043" width="11.42578125" customWidth="1"/>
    <col min="14044" max="14044" width="12.85546875" customWidth="1"/>
    <col min="14045" max="14045" width="15.42578125" customWidth="1"/>
    <col min="14046" max="14046" width="19.42578125" customWidth="1"/>
    <col min="14047" max="14047" width="13.85546875" customWidth="1"/>
    <col min="14295" max="14295" width="3.42578125" customWidth="1"/>
    <col min="14296" max="14296" width="7" customWidth="1"/>
    <col min="14297" max="14297" width="9.85546875" customWidth="1"/>
    <col min="14298" max="14298" width="64.140625" customWidth="1"/>
    <col min="14299" max="14299" width="11.42578125" customWidth="1"/>
    <col min="14300" max="14300" width="12.85546875" customWidth="1"/>
    <col min="14301" max="14301" width="15.42578125" customWidth="1"/>
    <col min="14302" max="14302" width="19.42578125" customWidth="1"/>
    <col min="14303" max="14303" width="13.85546875" customWidth="1"/>
    <col min="14551" max="14551" width="3.42578125" customWidth="1"/>
    <col min="14552" max="14552" width="7" customWidth="1"/>
    <col min="14553" max="14553" width="9.85546875" customWidth="1"/>
    <col min="14554" max="14554" width="64.140625" customWidth="1"/>
    <col min="14555" max="14555" width="11.42578125" customWidth="1"/>
    <col min="14556" max="14556" width="12.85546875" customWidth="1"/>
    <col min="14557" max="14557" width="15.42578125" customWidth="1"/>
    <col min="14558" max="14558" width="19.42578125" customWidth="1"/>
    <col min="14559" max="14559" width="13.85546875" customWidth="1"/>
    <col min="14807" max="14807" width="3.42578125" customWidth="1"/>
    <col min="14808" max="14808" width="7" customWidth="1"/>
    <col min="14809" max="14809" width="9.85546875" customWidth="1"/>
    <col min="14810" max="14810" width="64.140625" customWidth="1"/>
    <col min="14811" max="14811" width="11.42578125" customWidth="1"/>
    <col min="14812" max="14812" width="12.85546875" customWidth="1"/>
    <col min="14813" max="14813" width="15.42578125" customWidth="1"/>
    <col min="14814" max="14814" width="19.42578125" customWidth="1"/>
    <col min="14815" max="14815" width="13.85546875" customWidth="1"/>
    <col min="15063" max="15063" width="3.42578125" customWidth="1"/>
    <col min="15064" max="15064" width="7" customWidth="1"/>
    <col min="15065" max="15065" width="9.85546875" customWidth="1"/>
    <col min="15066" max="15066" width="64.140625" customWidth="1"/>
    <col min="15067" max="15067" width="11.42578125" customWidth="1"/>
    <col min="15068" max="15068" width="12.85546875" customWidth="1"/>
    <col min="15069" max="15069" width="15.42578125" customWidth="1"/>
    <col min="15070" max="15070" width="19.42578125" customWidth="1"/>
    <col min="15071" max="15071" width="13.85546875" customWidth="1"/>
    <col min="15319" max="15319" width="3.42578125" customWidth="1"/>
    <col min="15320" max="15320" width="7" customWidth="1"/>
    <col min="15321" max="15321" width="9.85546875" customWidth="1"/>
    <col min="15322" max="15322" width="64.140625" customWidth="1"/>
    <col min="15323" max="15323" width="11.42578125" customWidth="1"/>
    <col min="15324" max="15324" width="12.85546875" customWidth="1"/>
    <col min="15325" max="15325" width="15.42578125" customWidth="1"/>
    <col min="15326" max="15326" width="19.42578125" customWidth="1"/>
    <col min="15327" max="15327" width="13.85546875" customWidth="1"/>
    <col min="15575" max="15575" width="3.42578125" customWidth="1"/>
    <col min="15576" max="15576" width="7" customWidth="1"/>
    <col min="15577" max="15577" width="9.85546875" customWidth="1"/>
    <col min="15578" max="15578" width="64.140625" customWidth="1"/>
    <col min="15579" max="15579" width="11.42578125" customWidth="1"/>
    <col min="15580" max="15580" width="12.85546875" customWidth="1"/>
    <col min="15581" max="15581" width="15.42578125" customWidth="1"/>
    <col min="15582" max="15582" width="19.42578125" customWidth="1"/>
    <col min="15583" max="15583" width="13.85546875" customWidth="1"/>
    <col min="15831" max="15831" width="3.42578125" customWidth="1"/>
    <col min="15832" max="15832" width="7" customWidth="1"/>
    <col min="15833" max="15833" width="9.85546875" customWidth="1"/>
    <col min="15834" max="15834" width="64.140625" customWidth="1"/>
    <col min="15835" max="15835" width="11.42578125" customWidth="1"/>
    <col min="15836" max="15836" width="12.85546875" customWidth="1"/>
    <col min="15837" max="15837" width="15.42578125" customWidth="1"/>
    <col min="15838" max="15838" width="19.42578125" customWidth="1"/>
    <col min="15839" max="15839" width="13.85546875" customWidth="1"/>
    <col min="16087" max="16087" width="3.42578125" customWidth="1"/>
    <col min="16088" max="16088" width="7" customWidth="1"/>
    <col min="16089" max="16089" width="9.85546875" customWidth="1"/>
    <col min="16090" max="16090" width="64.140625" customWidth="1"/>
    <col min="16091" max="16091" width="11.42578125" customWidth="1"/>
    <col min="16092" max="16092" width="12.85546875" customWidth="1"/>
    <col min="16093" max="16093" width="15.42578125" customWidth="1"/>
    <col min="16094" max="16094" width="19.42578125" customWidth="1"/>
    <col min="16095" max="16095" width="13.85546875" customWidth="1"/>
  </cols>
  <sheetData>
    <row r="1" spans="1:8" ht="89.25" customHeight="1" thickBot="1" x14ac:dyDescent="0.4">
      <c r="B1" s="483" t="s">
        <v>224</v>
      </c>
      <c r="C1" s="484"/>
      <c r="D1" s="484"/>
      <c r="E1" s="484"/>
      <c r="F1" s="484"/>
      <c r="G1" s="484"/>
      <c r="H1" s="485"/>
    </row>
    <row r="2" spans="1:8" ht="24.95" customHeight="1" thickBot="1" x14ac:dyDescent="0.4">
      <c r="B2" s="424" t="s">
        <v>0</v>
      </c>
      <c r="C2" s="425"/>
      <c r="D2" s="425"/>
      <c r="E2" s="425"/>
      <c r="F2" s="425"/>
      <c r="G2" s="425"/>
      <c r="H2" s="426"/>
    </row>
    <row r="3" spans="1:8" ht="24.95" customHeight="1" thickBot="1" x14ac:dyDescent="0.4">
      <c r="B3" s="427" t="s">
        <v>121</v>
      </c>
      <c r="C3" s="428"/>
      <c r="D3" s="428"/>
      <c r="E3" s="428"/>
      <c r="F3" s="428"/>
      <c r="G3" s="428"/>
      <c r="H3" s="429"/>
    </row>
    <row r="4" spans="1:8" ht="24" customHeight="1" thickBot="1" x14ac:dyDescent="0.4">
      <c r="B4" s="3"/>
      <c r="C4" s="281"/>
      <c r="D4" s="430" t="s">
        <v>1</v>
      </c>
      <c r="E4" s="430"/>
      <c r="F4" s="430"/>
      <c r="G4" s="430"/>
      <c r="H4" s="431"/>
    </row>
    <row r="5" spans="1:8" ht="66.75" customHeight="1" x14ac:dyDescent="0.35">
      <c r="A5" s="4"/>
      <c r="B5" s="5"/>
      <c r="C5" s="6" t="s">
        <v>2</v>
      </c>
      <c r="D5" s="432" t="s">
        <v>3</v>
      </c>
      <c r="E5" s="433"/>
      <c r="F5" s="433"/>
      <c r="G5" s="433"/>
      <c r="H5" s="434"/>
    </row>
    <row r="6" spans="1:8" ht="159" customHeight="1" x14ac:dyDescent="0.35">
      <c r="A6" s="4"/>
      <c r="B6" s="7"/>
      <c r="C6" s="8" t="s">
        <v>4</v>
      </c>
      <c r="D6" s="410" t="s">
        <v>5</v>
      </c>
      <c r="E6" s="410"/>
      <c r="F6" s="410"/>
      <c r="G6" s="410"/>
      <c r="H6" s="411"/>
    </row>
    <row r="7" spans="1:8" ht="89.25" customHeight="1" x14ac:dyDescent="0.35">
      <c r="A7" s="4"/>
      <c r="B7" s="9"/>
      <c r="C7" s="8" t="s">
        <v>6</v>
      </c>
      <c r="D7" s="410" t="s">
        <v>7</v>
      </c>
      <c r="E7" s="410"/>
      <c r="F7" s="410"/>
      <c r="G7" s="410"/>
      <c r="H7" s="411"/>
    </row>
    <row r="8" spans="1:8" ht="103.5" customHeight="1" x14ac:dyDescent="0.35">
      <c r="A8" s="4"/>
      <c r="B8" s="9"/>
      <c r="C8" s="8" t="s">
        <v>8</v>
      </c>
      <c r="D8" s="410" t="s">
        <v>110</v>
      </c>
      <c r="E8" s="410"/>
      <c r="F8" s="410"/>
      <c r="G8" s="410"/>
      <c r="H8" s="411"/>
    </row>
    <row r="9" spans="1:8" ht="156" customHeight="1" x14ac:dyDescent="0.35">
      <c r="A9" s="4"/>
      <c r="B9" s="9"/>
      <c r="C9" s="8" t="s">
        <v>10</v>
      </c>
      <c r="D9" s="410" t="s">
        <v>11</v>
      </c>
      <c r="E9" s="410"/>
      <c r="F9" s="410"/>
      <c r="G9" s="410"/>
      <c r="H9" s="411"/>
    </row>
    <row r="10" spans="1:8" ht="88.5" customHeight="1" x14ac:dyDescent="0.35">
      <c r="A10" s="4"/>
      <c r="B10" s="9"/>
      <c r="C10" s="8" t="s">
        <v>12</v>
      </c>
      <c r="D10" s="410" t="s">
        <v>13</v>
      </c>
      <c r="E10" s="410"/>
      <c r="F10" s="410"/>
      <c r="G10" s="410"/>
      <c r="H10" s="411"/>
    </row>
    <row r="11" spans="1:8" ht="52.5" customHeight="1" x14ac:dyDescent="0.35">
      <c r="A11" s="4"/>
      <c r="B11" s="9"/>
      <c r="C11" s="8" t="s">
        <v>14</v>
      </c>
      <c r="D11" s="410" t="s">
        <v>15</v>
      </c>
      <c r="E11" s="410"/>
      <c r="F11" s="410"/>
      <c r="G11" s="410"/>
      <c r="H11" s="411"/>
    </row>
    <row r="12" spans="1:8" ht="145.5" customHeight="1" x14ac:dyDescent="0.35">
      <c r="A12" s="4"/>
      <c r="B12" s="9"/>
      <c r="C12" s="8" t="s">
        <v>16</v>
      </c>
      <c r="D12" s="410" t="s">
        <v>98</v>
      </c>
      <c r="E12" s="410"/>
      <c r="F12" s="410"/>
      <c r="G12" s="410"/>
      <c r="H12" s="411"/>
    </row>
    <row r="13" spans="1:8" ht="87.75" customHeight="1" x14ac:dyDescent="0.35">
      <c r="A13" s="4"/>
      <c r="B13" s="9"/>
      <c r="C13" s="282" t="s">
        <v>17</v>
      </c>
      <c r="D13" s="410" t="s">
        <v>18</v>
      </c>
      <c r="E13" s="410"/>
      <c r="F13" s="410"/>
      <c r="G13" s="410"/>
      <c r="H13" s="411"/>
    </row>
    <row r="14" spans="1:8" ht="173.25" customHeight="1" x14ac:dyDescent="0.35">
      <c r="A14" s="4"/>
      <c r="B14" s="9"/>
      <c r="C14" s="8" t="s">
        <v>19</v>
      </c>
      <c r="D14" s="412" t="s">
        <v>111</v>
      </c>
      <c r="E14" s="413"/>
      <c r="F14" s="413"/>
      <c r="G14" s="413"/>
      <c r="H14" s="414"/>
    </row>
    <row r="15" spans="1:8" ht="186.75" customHeight="1" x14ac:dyDescent="0.35">
      <c r="A15" s="4"/>
      <c r="B15" s="9"/>
      <c r="C15" s="8" t="s">
        <v>20</v>
      </c>
      <c r="D15" s="410" t="s">
        <v>21</v>
      </c>
      <c r="E15" s="410"/>
      <c r="F15" s="410"/>
      <c r="G15" s="410"/>
      <c r="H15" s="411"/>
    </row>
    <row r="16" spans="1:8" ht="160.5" customHeight="1" x14ac:dyDescent="0.35">
      <c r="A16" s="4"/>
      <c r="B16" s="9"/>
      <c r="C16" s="8" t="s">
        <v>22</v>
      </c>
      <c r="D16" s="410" t="s">
        <v>23</v>
      </c>
      <c r="E16" s="410"/>
      <c r="F16" s="410"/>
      <c r="G16" s="410"/>
      <c r="H16" s="411"/>
    </row>
    <row r="17" spans="1:8" ht="106.5" customHeight="1" x14ac:dyDescent="0.35">
      <c r="A17" s="4"/>
      <c r="B17" s="9"/>
      <c r="C17" s="8" t="s">
        <v>24</v>
      </c>
      <c r="D17" s="410" t="s">
        <v>25</v>
      </c>
      <c r="E17" s="410"/>
      <c r="F17" s="410"/>
      <c r="G17" s="410"/>
      <c r="H17" s="411"/>
    </row>
    <row r="18" spans="1:8" ht="96.75" customHeight="1" x14ac:dyDescent="0.35">
      <c r="A18" s="4"/>
      <c r="B18" s="9"/>
      <c r="C18" s="8" t="s">
        <v>26</v>
      </c>
      <c r="D18" s="410" t="s">
        <v>112</v>
      </c>
      <c r="E18" s="410"/>
      <c r="F18" s="410"/>
      <c r="G18" s="410"/>
      <c r="H18" s="411"/>
    </row>
    <row r="19" spans="1:8" ht="81" customHeight="1" thickBot="1" x14ac:dyDescent="0.4">
      <c r="A19" s="4"/>
      <c r="B19" s="10"/>
      <c r="C19" s="283" t="s">
        <v>28</v>
      </c>
      <c r="D19" s="408" t="s">
        <v>29</v>
      </c>
      <c r="E19" s="408"/>
      <c r="F19" s="408"/>
      <c r="G19" s="408"/>
      <c r="H19" s="409"/>
    </row>
    <row r="20" spans="1:8" ht="86.25" customHeight="1" thickBot="1" x14ac:dyDescent="0.4">
      <c r="B20" s="381"/>
      <c r="C20" s="382"/>
      <c r="D20" s="382"/>
      <c r="E20" s="382"/>
      <c r="F20" s="383"/>
      <c r="G20" s="383"/>
      <c r="H20" s="385"/>
    </row>
    <row r="21" spans="1:8" ht="37.5" x14ac:dyDescent="0.35">
      <c r="B21" s="5" t="s">
        <v>30</v>
      </c>
      <c r="C21" s="13" t="s">
        <v>99</v>
      </c>
      <c r="D21" s="13" t="s">
        <v>31</v>
      </c>
      <c r="E21" s="13" t="s">
        <v>32</v>
      </c>
      <c r="F21" s="14" t="s">
        <v>33</v>
      </c>
      <c r="G21" s="14" t="s">
        <v>157</v>
      </c>
      <c r="H21" s="341" t="s">
        <v>184</v>
      </c>
    </row>
    <row r="22" spans="1:8" ht="19.5" thickBot="1" x14ac:dyDescent="0.4">
      <c r="B22" s="342">
        <v>1</v>
      </c>
      <c r="C22" s="343">
        <v>2</v>
      </c>
      <c r="D22" s="343">
        <v>3</v>
      </c>
      <c r="E22" s="343">
        <v>4</v>
      </c>
      <c r="F22" s="343">
        <v>5</v>
      </c>
      <c r="G22" s="344">
        <v>6</v>
      </c>
      <c r="H22" s="345">
        <v>7</v>
      </c>
    </row>
    <row r="23" spans="1:8" ht="24.95" customHeight="1" thickBot="1" x14ac:dyDescent="0.4">
      <c r="B23" s="119"/>
      <c r="C23" s="139"/>
      <c r="D23" s="55" t="s">
        <v>34</v>
      </c>
      <c r="E23" s="284"/>
      <c r="F23" s="272"/>
      <c r="G23" s="346"/>
      <c r="H23" s="149"/>
    </row>
    <row r="24" spans="1:8" ht="31.5" customHeight="1" x14ac:dyDescent="0.35">
      <c r="B24" s="21">
        <v>1</v>
      </c>
      <c r="C24" s="22" t="s">
        <v>35</v>
      </c>
      <c r="D24" s="357" t="s">
        <v>36</v>
      </c>
      <c r="E24" s="23" t="s">
        <v>37</v>
      </c>
      <c r="F24" s="286">
        <v>1</v>
      </c>
      <c r="G24" s="287">
        <v>0</v>
      </c>
      <c r="H24" s="113">
        <f t="shared" ref="H24:H29" si="0">F24*G24</f>
        <v>0</v>
      </c>
    </row>
    <row r="25" spans="1:8" ht="48" customHeight="1" x14ac:dyDescent="0.35">
      <c r="B25" s="24">
        <v>2</v>
      </c>
      <c r="C25" s="8" t="s">
        <v>38</v>
      </c>
      <c r="D25" s="288" t="s">
        <v>39</v>
      </c>
      <c r="E25" s="25" t="s">
        <v>37</v>
      </c>
      <c r="F25" s="289">
        <v>1</v>
      </c>
      <c r="G25" s="287">
        <v>0</v>
      </c>
      <c r="H25" s="113">
        <f t="shared" si="0"/>
        <v>0</v>
      </c>
    </row>
    <row r="26" spans="1:8" ht="33" customHeight="1" x14ac:dyDescent="0.35">
      <c r="B26" s="24">
        <v>3</v>
      </c>
      <c r="C26" s="28" t="s">
        <v>40</v>
      </c>
      <c r="D26" s="279" t="s">
        <v>41</v>
      </c>
      <c r="E26" s="25" t="s">
        <v>37</v>
      </c>
      <c r="F26" s="289">
        <v>1</v>
      </c>
      <c r="G26" s="287">
        <v>0</v>
      </c>
      <c r="H26" s="113">
        <f t="shared" si="0"/>
        <v>0</v>
      </c>
    </row>
    <row r="27" spans="1:8" ht="51" customHeight="1" x14ac:dyDescent="0.35">
      <c r="B27" s="24">
        <v>4</v>
      </c>
      <c r="C27" s="28" t="s">
        <v>42</v>
      </c>
      <c r="D27" s="279" t="s">
        <v>43</v>
      </c>
      <c r="E27" s="25" t="s">
        <v>37</v>
      </c>
      <c r="F27" s="289">
        <v>1</v>
      </c>
      <c r="G27" s="287">
        <v>0</v>
      </c>
      <c r="H27" s="113">
        <f t="shared" si="0"/>
        <v>0</v>
      </c>
    </row>
    <row r="28" spans="1:8" ht="75.75" customHeight="1" x14ac:dyDescent="0.35">
      <c r="B28" s="24">
        <v>5</v>
      </c>
      <c r="C28" s="28" t="s">
        <v>44</v>
      </c>
      <c r="D28" s="288" t="s">
        <v>45</v>
      </c>
      <c r="E28" s="25" t="s">
        <v>37</v>
      </c>
      <c r="F28" s="289">
        <v>1</v>
      </c>
      <c r="G28" s="287">
        <v>0</v>
      </c>
      <c r="H28" s="113">
        <f t="shared" si="0"/>
        <v>0</v>
      </c>
    </row>
    <row r="29" spans="1:8" ht="66" customHeight="1" thickBot="1" x14ac:dyDescent="0.4">
      <c r="B29" s="29">
        <v>6</v>
      </c>
      <c r="C29" s="283">
        <v>14</v>
      </c>
      <c r="D29" s="358" t="s">
        <v>109</v>
      </c>
      <c r="E29" s="30" t="s">
        <v>37</v>
      </c>
      <c r="F29" s="347">
        <v>1</v>
      </c>
      <c r="G29" s="287">
        <v>0</v>
      </c>
      <c r="H29" s="113">
        <f t="shared" si="0"/>
        <v>0</v>
      </c>
    </row>
    <row r="30" spans="1:8" ht="24.95" customHeight="1" thickBot="1" x14ac:dyDescent="0.4">
      <c r="B30" s="111"/>
      <c r="C30" s="112"/>
      <c r="D30" s="112"/>
      <c r="E30" s="416" t="s">
        <v>88</v>
      </c>
      <c r="F30" s="416"/>
      <c r="G30" s="417"/>
      <c r="H30" s="219">
        <f>SUM(H24:H29)</f>
        <v>0</v>
      </c>
    </row>
    <row r="31" spans="1:8" s="33" customFormat="1" ht="24.95" customHeight="1" thickBot="1" x14ac:dyDescent="0.4">
      <c r="A31" s="32"/>
      <c r="B31" s="119"/>
      <c r="C31" s="139"/>
      <c r="D31" s="55" t="s">
        <v>46</v>
      </c>
      <c r="E31" s="284"/>
      <c r="F31" s="272"/>
      <c r="G31" s="346"/>
      <c r="H31" s="149"/>
    </row>
    <row r="32" spans="1:8" s="33" customFormat="1" ht="24.95" customHeight="1" thickBot="1" x14ac:dyDescent="0.4">
      <c r="A32" s="32"/>
      <c r="B32" s="348">
        <v>7</v>
      </c>
      <c r="C32" s="349" t="s">
        <v>47</v>
      </c>
      <c r="D32" s="350" t="s">
        <v>48</v>
      </c>
      <c r="E32" s="87" t="s">
        <v>49</v>
      </c>
      <c r="F32" s="351">
        <v>0.75</v>
      </c>
      <c r="G32" s="352">
        <v>0</v>
      </c>
      <c r="H32" s="353">
        <f>F32*G32</f>
        <v>0</v>
      </c>
    </row>
    <row r="33" spans="1:8" s="33" customFormat="1" ht="24.95" customHeight="1" thickBot="1" x14ac:dyDescent="0.4">
      <c r="A33" s="32"/>
      <c r="B33" s="134"/>
      <c r="C33" s="135"/>
      <c r="D33" s="475" t="s">
        <v>89</v>
      </c>
      <c r="E33" s="475"/>
      <c r="F33" s="475"/>
      <c r="G33" s="476"/>
      <c r="H33" s="104">
        <f>SUM(H32:H32)</f>
        <v>0</v>
      </c>
    </row>
    <row r="34" spans="1:8" s="33" customFormat="1" ht="24.95" customHeight="1" thickBot="1" x14ac:dyDescent="0.4">
      <c r="A34" s="32"/>
      <c r="B34" s="233"/>
      <c r="C34" s="234"/>
      <c r="D34" s="265" t="s">
        <v>56</v>
      </c>
      <c r="E34" s="151"/>
      <c r="F34" s="299"/>
      <c r="G34" s="375"/>
      <c r="H34" s="266"/>
    </row>
    <row r="35" spans="1:8" s="33" customFormat="1" ht="66.75" customHeight="1" x14ac:dyDescent="0.35">
      <c r="A35" s="32"/>
      <c r="B35" s="480">
        <v>8</v>
      </c>
      <c r="C35" s="477" t="s">
        <v>198</v>
      </c>
      <c r="D35" s="34" t="s">
        <v>228</v>
      </c>
      <c r="E35" s="376" t="s">
        <v>202</v>
      </c>
      <c r="F35" s="377" t="s">
        <v>202</v>
      </c>
      <c r="G35" s="378" t="s">
        <v>202</v>
      </c>
      <c r="H35" s="379" t="s">
        <v>202</v>
      </c>
    </row>
    <row r="36" spans="1:8" s="33" customFormat="1" ht="24.95" customHeight="1" x14ac:dyDescent="0.35">
      <c r="B36" s="481"/>
      <c r="C36" s="478"/>
      <c r="D36" s="355" t="s">
        <v>220</v>
      </c>
      <c r="E36" s="50" t="s">
        <v>55</v>
      </c>
      <c r="F36" s="333">
        <v>217</v>
      </c>
      <c r="G36" s="287">
        <v>0</v>
      </c>
      <c r="H36" s="338">
        <f t="shared" ref="H36:H41" si="1">F36*G36</f>
        <v>0</v>
      </c>
    </row>
    <row r="37" spans="1:8" s="33" customFormat="1" ht="24.95" customHeight="1" x14ac:dyDescent="0.35">
      <c r="B37" s="482"/>
      <c r="C37" s="479"/>
      <c r="D37" s="356" t="s">
        <v>219</v>
      </c>
      <c r="E37" s="332" t="s">
        <v>55</v>
      </c>
      <c r="F37" s="333">
        <v>1373</v>
      </c>
      <c r="G37" s="287">
        <v>0</v>
      </c>
      <c r="H37" s="338">
        <f t="shared" si="1"/>
        <v>0</v>
      </c>
    </row>
    <row r="38" spans="1:8" s="46" customFormat="1" ht="87" customHeight="1" x14ac:dyDescent="0.35">
      <c r="A38" s="45"/>
      <c r="B38" s="276">
        <v>9</v>
      </c>
      <c r="C38" s="197" t="s">
        <v>57</v>
      </c>
      <c r="D38" s="58" t="s">
        <v>225</v>
      </c>
      <c r="E38" s="91" t="s">
        <v>55</v>
      </c>
      <c r="F38" s="44">
        <v>1140</v>
      </c>
      <c r="G38" s="314">
        <v>0</v>
      </c>
      <c r="H38" s="113">
        <f t="shared" si="1"/>
        <v>0</v>
      </c>
    </row>
    <row r="39" spans="1:8" s="46" customFormat="1" ht="72.75" customHeight="1" x14ac:dyDescent="0.35">
      <c r="A39" s="45"/>
      <c r="B39" s="182">
        <v>10</v>
      </c>
      <c r="C39" s="49" t="s">
        <v>189</v>
      </c>
      <c r="D39" s="288" t="s">
        <v>193</v>
      </c>
      <c r="E39" s="25" t="s">
        <v>55</v>
      </c>
      <c r="F39" s="37">
        <v>1565</v>
      </c>
      <c r="G39" s="296">
        <v>0</v>
      </c>
      <c r="H39" s="113">
        <f t="shared" si="1"/>
        <v>0</v>
      </c>
    </row>
    <row r="40" spans="1:8" s="33" customFormat="1" ht="33.75" customHeight="1" x14ac:dyDescent="0.35">
      <c r="A40" s="32"/>
      <c r="B40" s="24">
        <v>11</v>
      </c>
      <c r="C40" s="49" t="s">
        <v>60</v>
      </c>
      <c r="D40" s="36" t="s">
        <v>61</v>
      </c>
      <c r="E40" s="25" t="s">
        <v>51</v>
      </c>
      <c r="F40" s="37">
        <v>7950</v>
      </c>
      <c r="G40" s="314">
        <v>0</v>
      </c>
      <c r="H40" s="113">
        <f t="shared" si="1"/>
        <v>0</v>
      </c>
    </row>
    <row r="41" spans="1:8" ht="30" customHeight="1" thickBot="1" x14ac:dyDescent="0.4">
      <c r="B41" s="29">
        <v>12</v>
      </c>
      <c r="C41" s="88" t="s">
        <v>201</v>
      </c>
      <c r="D41" s="41" t="s">
        <v>194</v>
      </c>
      <c r="E41" s="30" t="s">
        <v>51</v>
      </c>
      <c r="F41" s="339">
        <v>1085</v>
      </c>
      <c r="G41" s="340">
        <v>0</v>
      </c>
      <c r="H41" s="116">
        <f t="shared" si="1"/>
        <v>0</v>
      </c>
    </row>
    <row r="42" spans="1:8" s="33" customFormat="1" ht="24.95" customHeight="1" thickBot="1" x14ac:dyDescent="0.4">
      <c r="A42" s="32"/>
      <c r="B42" s="114"/>
      <c r="C42" s="115"/>
      <c r="D42" s="115"/>
      <c r="E42" s="471" t="s">
        <v>90</v>
      </c>
      <c r="F42" s="471"/>
      <c r="G42" s="472"/>
      <c r="H42" s="104">
        <f>SUM(H35:H41)</f>
        <v>0</v>
      </c>
    </row>
    <row r="43" spans="1:8" s="33" customFormat="1" ht="24.95" customHeight="1" thickBot="1" x14ac:dyDescent="0.4">
      <c r="A43" s="32"/>
      <c r="B43" s="233"/>
      <c r="C43" s="234"/>
      <c r="D43" s="265" t="s">
        <v>94</v>
      </c>
      <c r="E43" s="151"/>
      <c r="F43" s="299"/>
      <c r="G43" s="375"/>
      <c r="H43" s="266"/>
    </row>
    <row r="44" spans="1:8" s="33" customFormat="1" ht="64.5" customHeight="1" x14ac:dyDescent="0.35">
      <c r="A44" s="32"/>
      <c r="B44" s="21">
        <v>13</v>
      </c>
      <c r="C44" s="22" t="s">
        <v>64</v>
      </c>
      <c r="D44" s="34" t="s">
        <v>199</v>
      </c>
      <c r="E44" s="23" t="s">
        <v>55</v>
      </c>
      <c r="F44" s="328">
        <v>2005</v>
      </c>
      <c r="G44" s="294">
        <v>0</v>
      </c>
      <c r="H44" s="110">
        <f t="shared" ref="H44:H49" si="2">F44*G44</f>
        <v>0</v>
      </c>
    </row>
    <row r="45" spans="1:8" ht="49.5" customHeight="1" x14ac:dyDescent="0.35">
      <c r="A45" s="47"/>
      <c r="B45" s="48">
        <v>14</v>
      </c>
      <c r="C45" s="49" t="s">
        <v>65</v>
      </c>
      <c r="D45" s="305" t="s">
        <v>195</v>
      </c>
      <c r="E45" s="50" t="s">
        <v>51</v>
      </c>
      <c r="F45" s="51">
        <v>4310</v>
      </c>
      <c r="G45" s="296">
        <v>0</v>
      </c>
      <c r="H45" s="27">
        <f t="shared" si="2"/>
        <v>0</v>
      </c>
    </row>
    <row r="46" spans="1:8" s="33" customFormat="1" ht="47.25" customHeight="1" x14ac:dyDescent="0.35">
      <c r="A46" s="32"/>
      <c r="B46" s="24">
        <v>15</v>
      </c>
      <c r="C46" s="28" t="s">
        <v>67</v>
      </c>
      <c r="D46" s="36" t="s">
        <v>196</v>
      </c>
      <c r="E46" s="25" t="s">
        <v>52</v>
      </c>
      <c r="F46" s="37">
        <v>1530</v>
      </c>
      <c r="G46" s="296">
        <v>0</v>
      </c>
      <c r="H46" s="27">
        <f t="shared" si="2"/>
        <v>0</v>
      </c>
    </row>
    <row r="47" spans="1:8" ht="44.25" customHeight="1" x14ac:dyDescent="0.35">
      <c r="A47" s="53"/>
      <c r="B47" s="24">
        <v>16</v>
      </c>
      <c r="C47" s="28" t="s">
        <v>67</v>
      </c>
      <c r="D47" s="36" t="s">
        <v>185</v>
      </c>
      <c r="E47" s="25" t="s">
        <v>52</v>
      </c>
      <c r="F47" s="51">
        <v>1500</v>
      </c>
      <c r="G47" s="296">
        <v>0</v>
      </c>
      <c r="H47" s="27">
        <f t="shared" si="2"/>
        <v>0</v>
      </c>
    </row>
    <row r="48" spans="1:8" ht="60" customHeight="1" x14ac:dyDescent="0.35">
      <c r="A48" s="53"/>
      <c r="B48" s="24">
        <v>17</v>
      </c>
      <c r="C48" s="49" t="s">
        <v>68</v>
      </c>
      <c r="D48" s="305" t="s">
        <v>200</v>
      </c>
      <c r="E48" s="50" t="s">
        <v>51</v>
      </c>
      <c r="F48" s="51">
        <v>4500</v>
      </c>
      <c r="G48" s="296">
        <v>0</v>
      </c>
      <c r="H48" s="27">
        <f t="shared" si="2"/>
        <v>0</v>
      </c>
    </row>
    <row r="49" spans="1:8" ht="50.25" customHeight="1" thickBot="1" x14ac:dyDescent="0.4">
      <c r="A49" s="53"/>
      <c r="B49" s="29">
        <v>18</v>
      </c>
      <c r="C49" s="88" t="s">
        <v>191</v>
      </c>
      <c r="D49" s="41" t="s">
        <v>197</v>
      </c>
      <c r="E49" s="90" t="s">
        <v>51</v>
      </c>
      <c r="F49" s="309">
        <v>1500</v>
      </c>
      <c r="G49" s="324">
        <v>0</v>
      </c>
      <c r="H49" s="206">
        <f t="shared" si="2"/>
        <v>0</v>
      </c>
    </row>
    <row r="50" spans="1:8" s="33" customFormat="1" ht="24.95" customHeight="1" thickBot="1" x14ac:dyDescent="0.3">
      <c r="A50" s="32"/>
      <c r="B50" s="117"/>
      <c r="C50" s="118"/>
      <c r="D50" s="118"/>
      <c r="E50" s="419" t="s">
        <v>91</v>
      </c>
      <c r="F50" s="419"/>
      <c r="G50" s="419"/>
      <c r="H50" s="104">
        <f>SUM(H44:H49)</f>
        <v>0</v>
      </c>
    </row>
    <row r="51" spans="1:8" ht="24.95" customHeight="1" thickBot="1" x14ac:dyDescent="0.4">
      <c r="A51" s="2"/>
      <c r="B51" s="271"/>
      <c r="C51" s="272"/>
      <c r="D51" s="55" t="s">
        <v>82</v>
      </c>
      <c r="E51" s="284"/>
      <c r="F51" s="272"/>
      <c r="G51" s="346"/>
      <c r="H51" s="149"/>
    </row>
    <row r="52" spans="1:8" ht="24.95" customHeight="1" thickBot="1" x14ac:dyDescent="0.4">
      <c r="A52" s="2"/>
      <c r="B52" s="119"/>
      <c r="C52" s="139"/>
      <c r="D52" s="55" t="s">
        <v>83</v>
      </c>
      <c r="E52" s="284"/>
      <c r="F52" s="272"/>
      <c r="G52" s="346"/>
      <c r="H52" s="149"/>
    </row>
    <row r="53" spans="1:8" ht="73.5" customHeight="1" x14ac:dyDescent="0.35">
      <c r="A53" s="313"/>
      <c r="B53" s="263">
        <v>19</v>
      </c>
      <c r="C53" s="22" t="s">
        <v>70</v>
      </c>
      <c r="D53" s="34" t="s">
        <v>105</v>
      </c>
      <c r="E53" s="23" t="s">
        <v>71</v>
      </c>
      <c r="F53" s="35">
        <v>6</v>
      </c>
      <c r="G53" s="189">
        <v>0</v>
      </c>
      <c r="H53" s="110">
        <f>F53*G53</f>
        <v>0</v>
      </c>
    </row>
    <row r="54" spans="1:8" ht="70.5" customHeight="1" x14ac:dyDescent="0.35">
      <c r="A54" s="313"/>
      <c r="B54" s="9">
        <v>20</v>
      </c>
      <c r="C54" s="28" t="s">
        <v>70</v>
      </c>
      <c r="D54" s="36" t="s">
        <v>106</v>
      </c>
      <c r="E54" s="25" t="s">
        <v>71</v>
      </c>
      <c r="F54" s="37">
        <v>10</v>
      </c>
      <c r="G54" s="26">
        <v>0</v>
      </c>
      <c r="H54" s="27">
        <f>F54*G54</f>
        <v>0</v>
      </c>
    </row>
    <row r="55" spans="1:8" ht="76.5" customHeight="1" x14ac:dyDescent="0.35">
      <c r="A55" s="313"/>
      <c r="B55" s="9">
        <v>21</v>
      </c>
      <c r="C55" s="28" t="s">
        <v>70</v>
      </c>
      <c r="D55" s="36" t="s">
        <v>107</v>
      </c>
      <c r="E55" s="25" t="s">
        <v>71</v>
      </c>
      <c r="F55" s="37">
        <v>24</v>
      </c>
      <c r="G55" s="26">
        <v>0</v>
      </c>
      <c r="H55" s="27">
        <f>F55*G55</f>
        <v>0</v>
      </c>
    </row>
    <row r="56" spans="1:8" ht="87.75" customHeight="1" x14ac:dyDescent="0.35">
      <c r="A56" s="313"/>
      <c r="B56" s="56">
        <v>22</v>
      </c>
      <c r="C56" s="28" t="s">
        <v>70</v>
      </c>
      <c r="D56" s="36" t="s">
        <v>72</v>
      </c>
      <c r="E56" s="25" t="s">
        <v>52</v>
      </c>
      <c r="F56" s="37">
        <v>84</v>
      </c>
      <c r="G56" s="26">
        <v>0</v>
      </c>
      <c r="H56" s="27">
        <f>F56*G56</f>
        <v>0</v>
      </c>
    </row>
    <row r="57" spans="1:8" ht="78.75" customHeight="1" thickBot="1" x14ac:dyDescent="0.4">
      <c r="A57" s="313"/>
      <c r="B57" s="9">
        <v>23</v>
      </c>
      <c r="C57" s="28" t="s">
        <v>73</v>
      </c>
      <c r="D57" s="36" t="s">
        <v>114</v>
      </c>
      <c r="E57" s="183" t="s">
        <v>55</v>
      </c>
      <c r="F57" s="37">
        <v>2.2400000000000002</v>
      </c>
      <c r="G57" s="26">
        <v>0</v>
      </c>
      <c r="H57" s="27">
        <f>F57*G57</f>
        <v>0</v>
      </c>
    </row>
    <row r="58" spans="1:8" ht="24.95" customHeight="1" thickBot="1" x14ac:dyDescent="0.4">
      <c r="A58" s="313"/>
      <c r="B58" s="119"/>
      <c r="C58" s="139"/>
      <c r="D58" s="55" t="s">
        <v>95</v>
      </c>
      <c r="E58" s="284"/>
      <c r="F58" s="272"/>
      <c r="G58" s="346"/>
      <c r="H58" s="149"/>
    </row>
    <row r="59" spans="1:8" ht="72.75" customHeight="1" x14ac:dyDescent="0.35">
      <c r="A59" s="313"/>
      <c r="B59" s="57">
        <v>24</v>
      </c>
      <c r="C59" s="43" t="s">
        <v>74</v>
      </c>
      <c r="D59" s="58" t="s">
        <v>187</v>
      </c>
      <c r="E59" s="91" t="s">
        <v>51</v>
      </c>
      <c r="F59" s="44">
        <v>280</v>
      </c>
      <c r="G59" s="156">
        <v>0</v>
      </c>
      <c r="H59" s="113">
        <f>F59*G59</f>
        <v>0</v>
      </c>
    </row>
    <row r="60" spans="1:8" ht="75.75" customHeight="1" thickBot="1" x14ac:dyDescent="0.4">
      <c r="A60" s="313"/>
      <c r="B60" s="9">
        <v>25</v>
      </c>
      <c r="C60" s="28" t="s">
        <v>74</v>
      </c>
      <c r="D60" s="36" t="s">
        <v>115</v>
      </c>
      <c r="E60" s="25" t="s">
        <v>51</v>
      </c>
      <c r="F60" s="37">
        <v>3.2</v>
      </c>
      <c r="G60" s="26">
        <v>0</v>
      </c>
      <c r="H60" s="27">
        <f>F60*G60</f>
        <v>0</v>
      </c>
    </row>
    <row r="61" spans="1:8" ht="24.95" customHeight="1" thickBot="1" x14ac:dyDescent="0.4">
      <c r="A61" s="313"/>
      <c r="B61" s="119"/>
      <c r="C61" s="139"/>
      <c r="D61" s="55" t="s">
        <v>96</v>
      </c>
      <c r="E61" s="284"/>
      <c r="F61" s="272"/>
      <c r="G61" s="346"/>
      <c r="H61" s="149"/>
    </row>
    <row r="62" spans="1:8" ht="87.75" customHeight="1" thickBot="1" x14ac:dyDescent="0.4">
      <c r="A62" s="313"/>
      <c r="B62" s="354">
        <v>26</v>
      </c>
      <c r="C62" s="232" t="s">
        <v>116</v>
      </c>
      <c r="D62" s="59" t="s">
        <v>117</v>
      </c>
      <c r="E62" s="183" t="s">
        <v>71</v>
      </c>
      <c r="F62" s="193">
        <v>2</v>
      </c>
      <c r="G62" s="157">
        <v>0</v>
      </c>
      <c r="H62" s="192">
        <f>F62*G62</f>
        <v>0</v>
      </c>
    </row>
    <row r="63" spans="1:8" ht="24.95" customHeight="1" thickBot="1" x14ac:dyDescent="0.4">
      <c r="A63" s="2"/>
      <c r="B63" s="473" t="s">
        <v>97</v>
      </c>
      <c r="C63" s="474"/>
      <c r="D63" s="474"/>
      <c r="E63" s="474"/>
      <c r="F63" s="474"/>
      <c r="G63" s="474"/>
      <c r="H63" s="219">
        <f>SUM(H53:H62)</f>
        <v>0</v>
      </c>
    </row>
    <row r="64" spans="1:8" ht="89.25" customHeight="1" thickBot="1" x14ac:dyDescent="0.4">
      <c r="B64" s="108"/>
      <c r="C64" s="284"/>
      <c r="D64" s="386"/>
      <c r="E64" s="79"/>
      <c r="F64" s="109"/>
      <c r="G64" s="395"/>
      <c r="H64" s="396"/>
    </row>
    <row r="65" spans="1:8" ht="29.25" customHeight="1" thickBot="1" x14ac:dyDescent="0.4">
      <c r="A65" s="67"/>
      <c r="B65" s="96"/>
      <c r="C65" s="158"/>
      <c r="D65" s="468" t="s">
        <v>120</v>
      </c>
      <c r="E65" s="469"/>
      <c r="F65" s="469"/>
      <c r="G65" s="470"/>
      <c r="H65" s="159"/>
    </row>
    <row r="66" spans="1:8" ht="24.75" customHeight="1" x14ac:dyDescent="0.35">
      <c r="A66" s="67"/>
      <c r="B66" s="146"/>
      <c r="C66" s="147"/>
      <c r="D66" s="162" t="s">
        <v>75</v>
      </c>
      <c r="E66" s="162"/>
      <c r="F66" s="165"/>
      <c r="G66" s="165"/>
      <c r="H66" s="113">
        <f>H30</f>
        <v>0</v>
      </c>
    </row>
    <row r="67" spans="1:8" ht="24.95" customHeight="1" x14ac:dyDescent="0.35">
      <c r="A67" s="67"/>
      <c r="B67" s="7"/>
      <c r="C67" s="8"/>
      <c r="D67" s="70" t="s">
        <v>76</v>
      </c>
      <c r="E67" s="163"/>
      <c r="F67" s="164"/>
      <c r="G67" s="164"/>
      <c r="H67" s="27">
        <f>H33</f>
        <v>0</v>
      </c>
    </row>
    <row r="68" spans="1:8" s="2" customFormat="1" ht="24.95" customHeight="1" x14ac:dyDescent="0.35">
      <c r="A68" s="67"/>
      <c r="B68" s="72"/>
      <c r="C68" s="73"/>
      <c r="D68" s="70" t="s">
        <v>77</v>
      </c>
      <c r="E68" s="163"/>
      <c r="F68" s="164"/>
      <c r="G68" s="164"/>
      <c r="H68" s="27">
        <f>H42</f>
        <v>0</v>
      </c>
    </row>
    <row r="69" spans="1:8" s="2" customFormat="1" ht="24.95" customHeight="1" x14ac:dyDescent="0.35">
      <c r="A69" s="1"/>
      <c r="B69" s="76"/>
      <c r="C69" s="36"/>
      <c r="D69" s="70" t="s">
        <v>93</v>
      </c>
      <c r="E69" s="163"/>
      <c r="F69" s="164"/>
      <c r="G69" s="164"/>
      <c r="H69" s="27">
        <f>H50</f>
        <v>0</v>
      </c>
    </row>
    <row r="70" spans="1:8" s="2" customFormat="1" ht="39.75" customHeight="1" thickBot="1" x14ac:dyDescent="0.4">
      <c r="A70" s="1"/>
      <c r="B70" s="160"/>
      <c r="C70" s="59"/>
      <c r="D70" s="161" t="s">
        <v>101</v>
      </c>
      <c r="E70" s="166"/>
      <c r="F70" s="167"/>
      <c r="G70" s="167"/>
      <c r="H70" s="192">
        <f>H63</f>
        <v>0</v>
      </c>
    </row>
    <row r="71" spans="1:8" s="2" customFormat="1" ht="24.95" customHeight="1" thickBot="1" x14ac:dyDescent="0.4">
      <c r="A71" s="1"/>
      <c r="B71" s="170"/>
      <c r="C71" s="171"/>
      <c r="D71" s="172" t="s">
        <v>119</v>
      </c>
      <c r="E71" s="79"/>
      <c r="F71" s="168"/>
      <c r="G71" s="169"/>
      <c r="H71" s="369">
        <f>SUM(H66:H70)</f>
        <v>0</v>
      </c>
    </row>
    <row r="72" spans="1:8" s="2" customFormat="1" ht="24.95" customHeight="1" x14ac:dyDescent="0.35">
      <c r="A72" s="1"/>
      <c r="D72" s="397"/>
      <c r="E72" s="398"/>
      <c r="F72" s="399"/>
      <c r="G72" s="400"/>
      <c r="H72" s="401"/>
    </row>
    <row r="73" spans="1:8" ht="54.95" customHeight="1" x14ac:dyDescent="0.35">
      <c r="D73" s="62" t="s">
        <v>78</v>
      </c>
    </row>
    <row r="74" spans="1:8" ht="24.95" customHeight="1" x14ac:dyDescent="0.35">
      <c r="A74" s="53"/>
      <c r="B74" s="80"/>
      <c r="C74" s="80"/>
      <c r="D74" s="83" t="s">
        <v>79</v>
      </c>
      <c r="E74" s="80"/>
      <c r="F74" s="84"/>
      <c r="G74" s="144"/>
      <c r="H74" s="145"/>
    </row>
    <row r="75" spans="1:8" ht="24.95" customHeight="1" x14ac:dyDescent="0.35">
      <c r="A75" s="53"/>
      <c r="B75" s="80"/>
      <c r="C75" s="80"/>
      <c r="D75" s="83" t="s">
        <v>80</v>
      </c>
      <c r="E75" s="80"/>
      <c r="F75" s="84"/>
      <c r="G75" s="144"/>
      <c r="H75" s="145"/>
    </row>
    <row r="76" spans="1:8" s="394" customFormat="1" ht="37.5" customHeight="1" x14ac:dyDescent="0.25">
      <c r="A76" s="393"/>
      <c r="B76" s="80"/>
      <c r="C76" s="80"/>
      <c r="D76" s="392" t="s">
        <v>81</v>
      </c>
      <c r="E76" s="80"/>
      <c r="F76" s="84"/>
      <c r="G76" s="144"/>
      <c r="H76" s="145"/>
    </row>
  </sheetData>
  <mergeCells count="27">
    <mergeCell ref="B1:H1"/>
    <mergeCell ref="D6:H6"/>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65:G65"/>
    <mergeCell ref="D19:H19"/>
    <mergeCell ref="E30:G30"/>
    <mergeCell ref="E42:G42"/>
    <mergeCell ref="E50:G50"/>
    <mergeCell ref="B63:G63"/>
    <mergeCell ref="D33:G33"/>
    <mergeCell ref="C35:C37"/>
    <mergeCell ref="B35:B37"/>
  </mergeCells>
  <pageMargins left="0.70866141732283505" right="0.70866141732283505" top="0.74803149606299202" bottom="0.74803149606299202" header="0.31496062992126" footer="0.31496062992126"/>
  <pageSetup paperSize="9" scale="53" fitToHeight="0" orientation="portrait" r:id="rId1"/>
  <headerFooter>
    <oddHeader>&amp;CБАРАЊЕ ЗА ПОНУДИ - Тендер 8 - Дел 4 Анекс 1
Реф. Бр.: LRCP-9034-9210-MK-RFB-A.2.1.8 - Тендер 8 -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Ранковце&amp;CРеконструкција на ул.2 во с.Ранковце&amp;R&amp;P/&amp;N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5FA7-0F07-446B-980D-08E543E6618B}">
  <sheetPr>
    <tabColor theme="4"/>
    <pageSetUpPr fitToPage="1"/>
  </sheetPr>
  <dimension ref="A1:K15"/>
  <sheetViews>
    <sheetView view="pageBreakPreview" topLeftCell="A2" zoomScaleNormal="100" zoomScaleSheetLayoutView="100" workbookViewId="0">
      <selection activeCell="D15" sqref="D15:G15"/>
    </sheetView>
  </sheetViews>
  <sheetFormatPr defaultRowHeight="18.75" x14ac:dyDescent="0.35"/>
  <cols>
    <col min="1" max="1" width="6.28515625" style="138" customWidth="1"/>
    <col min="2" max="6" width="9.140625" style="138" customWidth="1"/>
    <col min="7" max="7" width="34.42578125" style="138" customWidth="1"/>
    <col min="8" max="8" width="23" style="138" customWidth="1"/>
    <col min="9" max="9" width="26.28515625" style="138" customWidth="1"/>
    <col min="10" max="10" width="22.140625" style="371" customWidth="1"/>
    <col min="11" max="11" width="6" style="138" customWidth="1"/>
    <col min="12" max="232" width="9.140625" style="138"/>
    <col min="233" max="233" width="6.28515625" style="138" customWidth="1"/>
    <col min="234" max="238" width="9.140625" style="138" customWidth="1"/>
    <col min="239" max="239" width="20.85546875" style="138" customWidth="1"/>
    <col min="240" max="240" width="25" style="138" customWidth="1"/>
    <col min="241" max="488" width="9.140625" style="138"/>
    <col min="489" max="489" width="6.28515625" style="138" customWidth="1"/>
    <col min="490" max="494" width="9.140625" style="138" customWidth="1"/>
    <col min="495" max="495" width="20.85546875" style="138" customWidth="1"/>
    <col min="496" max="496" width="25" style="138" customWidth="1"/>
    <col min="497" max="744" width="9.140625" style="138"/>
    <col min="745" max="745" width="6.28515625" style="138" customWidth="1"/>
    <col min="746" max="750" width="9.140625" style="138" customWidth="1"/>
    <col min="751" max="751" width="20.85546875" style="138" customWidth="1"/>
    <col min="752" max="752" width="25" style="138" customWidth="1"/>
    <col min="753" max="1000" width="9.140625" style="138"/>
    <col min="1001" max="1001" width="6.28515625" style="138" customWidth="1"/>
    <col min="1002" max="1006" width="9.140625" style="138" customWidth="1"/>
    <col min="1007" max="1007" width="20.85546875" style="138" customWidth="1"/>
    <col min="1008" max="1008" width="25" style="138" customWidth="1"/>
    <col min="1009" max="1256" width="9.140625" style="138"/>
    <col min="1257" max="1257" width="6.28515625" style="138" customWidth="1"/>
    <col min="1258" max="1262" width="9.140625" style="138" customWidth="1"/>
    <col min="1263" max="1263" width="20.85546875" style="138" customWidth="1"/>
    <col min="1264" max="1264" width="25" style="138" customWidth="1"/>
    <col min="1265" max="1512" width="9.140625" style="138"/>
    <col min="1513" max="1513" width="6.28515625" style="138" customWidth="1"/>
    <col min="1514" max="1518" width="9.140625" style="138" customWidth="1"/>
    <col min="1519" max="1519" width="20.85546875" style="138" customWidth="1"/>
    <col min="1520" max="1520" width="25" style="138" customWidth="1"/>
    <col min="1521" max="1768" width="9.140625" style="138"/>
    <col min="1769" max="1769" width="6.28515625" style="138" customWidth="1"/>
    <col min="1770" max="1774" width="9.140625" style="138" customWidth="1"/>
    <col min="1775" max="1775" width="20.85546875" style="138" customWidth="1"/>
    <col min="1776" max="1776" width="25" style="138" customWidth="1"/>
    <col min="1777" max="2024" width="9.140625" style="138"/>
    <col min="2025" max="2025" width="6.28515625" style="138" customWidth="1"/>
    <col min="2026" max="2030" width="9.140625" style="138" customWidth="1"/>
    <col min="2031" max="2031" width="20.85546875" style="138" customWidth="1"/>
    <col min="2032" max="2032" width="25" style="138" customWidth="1"/>
    <col min="2033" max="2280" width="9.140625" style="138"/>
    <col min="2281" max="2281" width="6.28515625" style="138" customWidth="1"/>
    <col min="2282" max="2286" width="9.140625" style="138" customWidth="1"/>
    <col min="2287" max="2287" width="20.85546875" style="138" customWidth="1"/>
    <col min="2288" max="2288" width="25" style="138" customWidth="1"/>
    <col min="2289" max="2536" width="9.140625" style="138"/>
    <col min="2537" max="2537" width="6.28515625" style="138" customWidth="1"/>
    <col min="2538" max="2542" width="9.140625" style="138" customWidth="1"/>
    <col min="2543" max="2543" width="20.85546875" style="138" customWidth="1"/>
    <col min="2544" max="2544" width="25" style="138" customWidth="1"/>
    <col min="2545" max="2792" width="9.140625" style="138"/>
    <col min="2793" max="2793" width="6.28515625" style="138" customWidth="1"/>
    <col min="2794" max="2798" width="9.140625" style="138" customWidth="1"/>
    <col min="2799" max="2799" width="20.85546875" style="138" customWidth="1"/>
    <col min="2800" max="2800" width="25" style="138" customWidth="1"/>
    <col min="2801" max="3048" width="9.140625" style="138"/>
    <col min="3049" max="3049" width="6.28515625" style="138" customWidth="1"/>
    <col min="3050" max="3054" width="9.140625" style="138" customWidth="1"/>
    <col min="3055" max="3055" width="20.85546875" style="138" customWidth="1"/>
    <col min="3056" max="3056" width="25" style="138" customWidth="1"/>
    <col min="3057" max="3304" width="9.140625" style="138"/>
    <col min="3305" max="3305" width="6.28515625" style="138" customWidth="1"/>
    <col min="3306" max="3310" width="9.140625" style="138" customWidth="1"/>
    <col min="3311" max="3311" width="20.85546875" style="138" customWidth="1"/>
    <col min="3312" max="3312" width="25" style="138" customWidth="1"/>
    <col min="3313" max="3560" width="9.140625" style="138"/>
    <col min="3561" max="3561" width="6.28515625" style="138" customWidth="1"/>
    <col min="3562" max="3566" width="9.140625" style="138" customWidth="1"/>
    <col min="3567" max="3567" width="20.85546875" style="138" customWidth="1"/>
    <col min="3568" max="3568" width="25" style="138" customWidth="1"/>
    <col min="3569" max="3816" width="9.140625" style="138"/>
    <col min="3817" max="3817" width="6.28515625" style="138" customWidth="1"/>
    <col min="3818" max="3822" width="9.140625" style="138" customWidth="1"/>
    <col min="3823" max="3823" width="20.85546875" style="138" customWidth="1"/>
    <col min="3824" max="3824" width="25" style="138" customWidth="1"/>
    <col min="3825" max="4072" width="9.140625" style="138"/>
    <col min="4073" max="4073" width="6.28515625" style="138" customWidth="1"/>
    <col min="4074" max="4078" width="9.140625" style="138" customWidth="1"/>
    <col min="4079" max="4079" width="20.85546875" style="138" customWidth="1"/>
    <col min="4080" max="4080" width="25" style="138" customWidth="1"/>
    <col min="4081" max="4328" width="9.140625" style="138"/>
    <col min="4329" max="4329" width="6.28515625" style="138" customWidth="1"/>
    <col min="4330" max="4334" width="9.140625" style="138" customWidth="1"/>
    <col min="4335" max="4335" width="20.85546875" style="138" customWidth="1"/>
    <col min="4336" max="4336" width="25" style="138" customWidth="1"/>
    <col min="4337" max="4584" width="9.140625" style="138"/>
    <col min="4585" max="4585" width="6.28515625" style="138" customWidth="1"/>
    <col min="4586" max="4590" width="9.140625" style="138" customWidth="1"/>
    <col min="4591" max="4591" width="20.85546875" style="138" customWidth="1"/>
    <col min="4592" max="4592" width="25" style="138" customWidth="1"/>
    <col min="4593" max="4840" width="9.140625" style="138"/>
    <col min="4841" max="4841" width="6.28515625" style="138" customWidth="1"/>
    <col min="4842" max="4846" width="9.140625" style="138" customWidth="1"/>
    <col min="4847" max="4847" width="20.85546875" style="138" customWidth="1"/>
    <col min="4848" max="4848" width="25" style="138" customWidth="1"/>
    <col min="4849" max="5096" width="9.140625" style="138"/>
    <col min="5097" max="5097" width="6.28515625" style="138" customWidth="1"/>
    <col min="5098" max="5102" width="9.140625" style="138" customWidth="1"/>
    <col min="5103" max="5103" width="20.85546875" style="138" customWidth="1"/>
    <col min="5104" max="5104" width="25" style="138" customWidth="1"/>
    <col min="5105" max="5352" width="9.140625" style="138"/>
    <col min="5353" max="5353" width="6.28515625" style="138" customWidth="1"/>
    <col min="5354" max="5358" width="9.140625" style="138" customWidth="1"/>
    <col min="5359" max="5359" width="20.85546875" style="138" customWidth="1"/>
    <col min="5360" max="5360" width="25" style="138" customWidth="1"/>
    <col min="5361" max="5608" width="9.140625" style="138"/>
    <col min="5609" max="5609" width="6.28515625" style="138" customWidth="1"/>
    <col min="5610" max="5614" width="9.140625" style="138" customWidth="1"/>
    <col min="5615" max="5615" width="20.85546875" style="138" customWidth="1"/>
    <col min="5616" max="5616" width="25" style="138" customWidth="1"/>
    <col min="5617" max="5864" width="9.140625" style="138"/>
    <col min="5865" max="5865" width="6.28515625" style="138" customWidth="1"/>
    <col min="5866" max="5870" width="9.140625" style="138" customWidth="1"/>
    <col min="5871" max="5871" width="20.85546875" style="138" customWidth="1"/>
    <col min="5872" max="5872" width="25" style="138" customWidth="1"/>
    <col min="5873" max="6120" width="9.140625" style="138"/>
    <col min="6121" max="6121" width="6.28515625" style="138" customWidth="1"/>
    <col min="6122" max="6126" width="9.140625" style="138" customWidth="1"/>
    <col min="6127" max="6127" width="20.85546875" style="138" customWidth="1"/>
    <col min="6128" max="6128" width="25" style="138" customWidth="1"/>
    <col min="6129" max="6376" width="9.140625" style="138"/>
    <col min="6377" max="6377" width="6.28515625" style="138" customWidth="1"/>
    <col min="6378" max="6382" width="9.140625" style="138" customWidth="1"/>
    <col min="6383" max="6383" width="20.85546875" style="138" customWidth="1"/>
    <col min="6384" max="6384" width="25" style="138" customWidth="1"/>
    <col min="6385" max="6632" width="9.140625" style="138"/>
    <col min="6633" max="6633" width="6.28515625" style="138" customWidth="1"/>
    <col min="6634" max="6638" width="9.140625" style="138" customWidth="1"/>
    <col min="6639" max="6639" width="20.85546875" style="138" customWidth="1"/>
    <col min="6640" max="6640" width="25" style="138" customWidth="1"/>
    <col min="6641" max="6888" width="9.140625" style="138"/>
    <col min="6889" max="6889" width="6.28515625" style="138" customWidth="1"/>
    <col min="6890" max="6894" width="9.140625" style="138" customWidth="1"/>
    <col min="6895" max="6895" width="20.85546875" style="138" customWidth="1"/>
    <col min="6896" max="6896" width="25" style="138" customWidth="1"/>
    <col min="6897" max="7144" width="9.140625" style="138"/>
    <col min="7145" max="7145" width="6.28515625" style="138" customWidth="1"/>
    <col min="7146" max="7150" width="9.140625" style="138" customWidth="1"/>
    <col min="7151" max="7151" width="20.85546875" style="138" customWidth="1"/>
    <col min="7152" max="7152" width="25" style="138" customWidth="1"/>
    <col min="7153" max="7400" width="9.140625" style="138"/>
    <col min="7401" max="7401" width="6.28515625" style="138" customWidth="1"/>
    <col min="7402" max="7406" width="9.140625" style="138" customWidth="1"/>
    <col min="7407" max="7407" width="20.85546875" style="138" customWidth="1"/>
    <col min="7408" max="7408" width="25" style="138" customWidth="1"/>
    <col min="7409" max="7656" width="9.140625" style="138"/>
    <col min="7657" max="7657" width="6.28515625" style="138" customWidth="1"/>
    <col min="7658" max="7662" width="9.140625" style="138" customWidth="1"/>
    <col min="7663" max="7663" width="20.85546875" style="138" customWidth="1"/>
    <col min="7664" max="7664" width="25" style="138" customWidth="1"/>
    <col min="7665" max="7912" width="9.140625" style="138"/>
    <col min="7913" max="7913" width="6.28515625" style="138" customWidth="1"/>
    <col min="7914" max="7918" width="9.140625" style="138" customWidth="1"/>
    <col min="7919" max="7919" width="20.85546875" style="138" customWidth="1"/>
    <col min="7920" max="7920" width="25" style="138" customWidth="1"/>
    <col min="7921" max="8168" width="9.140625" style="138"/>
    <col min="8169" max="8169" width="6.28515625" style="138" customWidth="1"/>
    <col min="8170" max="8174" width="9.140625" style="138" customWidth="1"/>
    <col min="8175" max="8175" width="20.85546875" style="138" customWidth="1"/>
    <col min="8176" max="8176" width="25" style="138" customWidth="1"/>
    <col min="8177" max="8424" width="9.140625" style="138"/>
    <col min="8425" max="8425" width="6.28515625" style="138" customWidth="1"/>
    <col min="8426" max="8430" width="9.140625" style="138" customWidth="1"/>
    <col min="8431" max="8431" width="20.85546875" style="138" customWidth="1"/>
    <col min="8432" max="8432" width="25" style="138" customWidth="1"/>
    <col min="8433" max="8680" width="9.140625" style="138"/>
    <col min="8681" max="8681" width="6.28515625" style="138" customWidth="1"/>
    <col min="8682" max="8686" width="9.140625" style="138" customWidth="1"/>
    <col min="8687" max="8687" width="20.85546875" style="138" customWidth="1"/>
    <col min="8688" max="8688" width="25" style="138" customWidth="1"/>
    <col min="8689" max="8936" width="9.140625" style="138"/>
    <col min="8937" max="8937" width="6.28515625" style="138" customWidth="1"/>
    <col min="8938" max="8942" width="9.140625" style="138" customWidth="1"/>
    <col min="8943" max="8943" width="20.85546875" style="138" customWidth="1"/>
    <col min="8944" max="8944" width="25" style="138" customWidth="1"/>
    <col min="8945" max="9192" width="9.140625" style="138"/>
    <col min="9193" max="9193" width="6.28515625" style="138" customWidth="1"/>
    <col min="9194" max="9198" width="9.140625" style="138" customWidth="1"/>
    <col min="9199" max="9199" width="20.85546875" style="138" customWidth="1"/>
    <col min="9200" max="9200" width="25" style="138" customWidth="1"/>
    <col min="9201" max="9448" width="9.140625" style="138"/>
    <col min="9449" max="9449" width="6.28515625" style="138" customWidth="1"/>
    <col min="9450" max="9454" width="9.140625" style="138" customWidth="1"/>
    <col min="9455" max="9455" width="20.85546875" style="138" customWidth="1"/>
    <col min="9456" max="9456" width="25" style="138" customWidth="1"/>
    <col min="9457" max="9704" width="9.140625" style="138"/>
    <col min="9705" max="9705" width="6.28515625" style="138" customWidth="1"/>
    <col min="9706" max="9710" width="9.140625" style="138" customWidth="1"/>
    <col min="9711" max="9711" width="20.85546875" style="138" customWidth="1"/>
    <col min="9712" max="9712" width="25" style="138" customWidth="1"/>
    <col min="9713" max="9960" width="9.140625" style="138"/>
    <col min="9961" max="9961" width="6.28515625" style="138" customWidth="1"/>
    <col min="9962" max="9966" width="9.140625" style="138" customWidth="1"/>
    <col min="9967" max="9967" width="20.85546875" style="138" customWidth="1"/>
    <col min="9968" max="9968" width="25" style="138" customWidth="1"/>
    <col min="9969" max="10216" width="9.140625" style="138"/>
    <col min="10217" max="10217" width="6.28515625" style="138" customWidth="1"/>
    <col min="10218" max="10222" width="9.140625" style="138" customWidth="1"/>
    <col min="10223" max="10223" width="20.85546875" style="138" customWidth="1"/>
    <col min="10224" max="10224" width="25" style="138" customWidth="1"/>
    <col min="10225" max="10472" width="9.140625" style="138"/>
    <col min="10473" max="10473" width="6.28515625" style="138" customWidth="1"/>
    <col min="10474" max="10478" width="9.140625" style="138" customWidth="1"/>
    <col min="10479" max="10479" width="20.85546875" style="138" customWidth="1"/>
    <col min="10480" max="10480" width="25" style="138" customWidth="1"/>
    <col min="10481" max="10728" width="9.140625" style="138"/>
    <col min="10729" max="10729" width="6.28515625" style="138" customWidth="1"/>
    <col min="10730" max="10734" width="9.140625" style="138" customWidth="1"/>
    <col min="10735" max="10735" width="20.85546875" style="138" customWidth="1"/>
    <col min="10736" max="10736" width="25" style="138" customWidth="1"/>
    <col min="10737" max="10984" width="9.140625" style="138"/>
    <col min="10985" max="10985" width="6.28515625" style="138" customWidth="1"/>
    <col min="10986" max="10990" width="9.140625" style="138" customWidth="1"/>
    <col min="10991" max="10991" width="20.85546875" style="138" customWidth="1"/>
    <col min="10992" max="10992" width="25" style="138" customWidth="1"/>
    <col min="10993" max="11240" width="9.140625" style="138"/>
    <col min="11241" max="11241" width="6.28515625" style="138" customWidth="1"/>
    <col min="11242" max="11246" width="9.140625" style="138" customWidth="1"/>
    <col min="11247" max="11247" width="20.85546875" style="138" customWidth="1"/>
    <col min="11248" max="11248" width="25" style="138" customWidth="1"/>
    <col min="11249" max="11496" width="9.140625" style="138"/>
    <col min="11497" max="11497" width="6.28515625" style="138" customWidth="1"/>
    <col min="11498" max="11502" width="9.140625" style="138" customWidth="1"/>
    <col min="11503" max="11503" width="20.85546875" style="138" customWidth="1"/>
    <col min="11504" max="11504" width="25" style="138" customWidth="1"/>
    <col min="11505" max="11752" width="9.140625" style="138"/>
    <col min="11753" max="11753" width="6.28515625" style="138" customWidth="1"/>
    <col min="11754" max="11758" width="9.140625" style="138" customWidth="1"/>
    <col min="11759" max="11759" width="20.85546875" style="138" customWidth="1"/>
    <col min="11760" max="11760" width="25" style="138" customWidth="1"/>
    <col min="11761" max="12008" width="9.140625" style="138"/>
    <col min="12009" max="12009" width="6.28515625" style="138" customWidth="1"/>
    <col min="12010" max="12014" width="9.140625" style="138" customWidth="1"/>
    <col min="12015" max="12015" width="20.85546875" style="138" customWidth="1"/>
    <col min="12016" max="12016" width="25" style="138" customWidth="1"/>
    <col min="12017" max="12264" width="9.140625" style="138"/>
    <col min="12265" max="12265" width="6.28515625" style="138" customWidth="1"/>
    <col min="12266" max="12270" width="9.140625" style="138" customWidth="1"/>
    <col min="12271" max="12271" width="20.85546875" style="138" customWidth="1"/>
    <col min="12272" max="12272" width="25" style="138" customWidth="1"/>
    <col min="12273" max="12520" width="9.140625" style="138"/>
    <col min="12521" max="12521" width="6.28515625" style="138" customWidth="1"/>
    <col min="12522" max="12526" width="9.140625" style="138" customWidth="1"/>
    <col min="12527" max="12527" width="20.85546875" style="138" customWidth="1"/>
    <col min="12528" max="12528" width="25" style="138" customWidth="1"/>
    <col min="12529" max="12776" width="9.140625" style="138"/>
    <col min="12777" max="12777" width="6.28515625" style="138" customWidth="1"/>
    <col min="12778" max="12782" width="9.140625" style="138" customWidth="1"/>
    <col min="12783" max="12783" width="20.85546875" style="138" customWidth="1"/>
    <col min="12784" max="12784" width="25" style="138" customWidth="1"/>
    <col min="12785" max="13032" width="9.140625" style="138"/>
    <col min="13033" max="13033" width="6.28515625" style="138" customWidth="1"/>
    <col min="13034" max="13038" width="9.140625" style="138" customWidth="1"/>
    <col min="13039" max="13039" width="20.85546875" style="138" customWidth="1"/>
    <col min="13040" max="13040" width="25" style="138" customWidth="1"/>
    <col min="13041" max="13288" width="9.140625" style="138"/>
    <col min="13289" max="13289" width="6.28515625" style="138" customWidth="1"/>
    <col min="13290" max="13294" width="9.140625" style="138" customWidth="1"/>
    <col min="13295" max="13295" width="20.85546875" style="138" customWidth="1"/>
    <col min="13296" max="13296" width="25" style="138" customWidth="1"/>
    <col min="13297" max="13544" width="9.140625" style="138"/>
    <col min="13545" max="13545" width="6.28515625" style="138" customWidth="1"/>
    <col min="13546" max="13550" width="9.140625" style="138" customWidth="1"/>
    <col min="13551" max="13551" width="20.85546875" style="138" customWidth="1"/>
    <col min="13552" max="13552" width="25" style="138" customWidth="1"/>
    <col min="13553" max="13800" width="9.140625" style="138"/>
    <col min="13801" max="13801" width="6.28515625" style="138" customWidth="1"/>
    <col min="13802" max="13806" width="9.140625" style="138" customWidth="1"/>
    <col min="13807" max="13807" width="20.85546875" style="138" customWidth="1"/>
    <col min="13808" max="13808" width="25" style="138" customWidth="1"/>
    <col min="13809" max="14056" width="9.140625" style="138"/>
    <col min="14057" max="14057" width="6.28515625" style="138" customWidth="1"/>
    <col min="14058" max="14062" width="9.140625" style="138" customWidth="1"/>
    <col min="14063" max="14063" width="20.85546875" style="138" customWidth="1"/>
    <col min="14064" max="14064" width="25" style="138" customWidth="1"/>
    <col min="14065" max="14312" width="9.140625" style="138"/>
    <col min="14313" max="14313" width="6.28515625" style="138" customWidth="1"/>
    <col min="14314" max="14318" width="9.140625" style="138" customWidth="1"/>
    <col min="14319" max="14319" width="20.85546875" style="138" customWidth="1"/>
    <col min="14320" max="14320" width="25" style="138" customWidth="1"/>
    <col min="14321" max="14568" width="9.140625" style="138"/>
    <col min="14569" max="14569" width="6.28515625" style="138" customWidth="1"/>
    <col min="14570" max="14574" width="9.140625" style="138" customWidth="1"/>
    <col min="14575" max="14575" width="20.85546875" style="138" customWidth="1"/>
    <col min="14576" max="14576" width="25" style="138" customWidth="1"/>
    <col min="14577" max="14824" width="9.140625" style="138"/>
    <col min="14825" max="14825" width="6.28515625" style="138" customWidth="1"/>
    <col min="14826" max="14830" width="9.140625" style="138" customWidth="1"/>
    <col min="14831" max="14831" width="20.85546875" style="138" customWidth="1"/>
    <col min="14832" max="14832" width="25" style="138" customWidth="1"/>
    <col min="14833" max="15080" width="9.140625" style="138"/>
    <col min="15081" max="15081" width="6.28515625" style="138" customWidth="1"/>
    <col min="15082" max="15086" width="9.140625" style="138" customWidth="1"/>
    <col min="15087" max="15087" width="20.85546875" style="138" customWidth="1"/>
    <col min="15088" max="15088" width="25" style="138" customWidth="1"/>
    <col min="15089" max="15336" width="9.140625" style="138"/>
    <col min="15337" max="15337" width="6.28515625" style="138" customWidth="1"/>
    <col min="15338" max="15342" width="9.140625" style="138" customWidth="1"/>
    <col min="15343" max="15343" width="20.85546875" style="138" customWidth="1"/>
    <col min="15344" max="15344" width="25" style="138" customWidth="1"/>
    <col min="15345" max="15592" width="9.140625" style="138"/>
    <col min="15593" max="15593" width="6.28515625" style="138" customWidth="1"/>
    <col min="15594" max="15598" width="9.140625" style="138" customWidth="1"/>
    <col min="15599" max="15599" width="20.85546875" style="138" customWidth="1"/>
    <col min="15600" max="15600" width="25" style="138" customWidth="1"/>
    <col min="15601" max="15848" width="9.140625" style="138"/>
    <col min="15849" max="15849" width="6.28515625" style="138" customWidth="1"/>
    <col min="15850" max="15854" width="9.140625" style="138" customWidth="1"/>
    <col min="15855" max="15855" width="20.85546875" style="138" customWidth="1"/>
    <col min="15856" max="15856" width="25" style="138" customWidth="1"/>
    <col min="15857" max="16104" width="9.140625" style="138"/>
    <col min="16105" max="16105" width="6.28515625" style="138" customWidth="1"/>
    <col min="16106" max="16110" width="9.140625" style="138" customWidth="1"/>
    <col min="16111" max="16111" width="20.85546875" style="138" customWidth="1"/>
    <col min="16112" max="16112" width="25" style="138" customWidth="1"/>
    <col min="16113" max="16384" width="9.140625" style="138"/>
  </cols>
  <sheetData>
    <row r="1" spans="1:11" ht="22.5" customHeight="1" thickBot="1" x14ac:dyDescent="0.4"/>
    <row r="2" spans="1:11" ht="93.75" customHeight="1" thickBot="1" x14ac:dyDescent="0.4">
      <c r="B2" s="486" t="s">
        <v>221</v>
      </c>
      <c r="C2" s="487"/>
      <c r="D2" s="487"/>
      <c r="E2" s="487"/>
      <c r="F2" s="487"/>
      <c r="G2" s="487"/>
      <c r="H2" s="487"/>
      <c r="I2" s="487"/>
      <c r="J2" s="488"/>
      <c r="K2" s="176"/>
    </row>
    <row r="3" spans="1:11" ht="19.5" thickBot="1" x14ac:dyDescent="0.4">
      <c r="B3" s="489" t="s">
        <v>222</v>
      </c>
      <c r="C3" s="490"/>
      <c r="D3" s="490"/>
      <c r="E3" s="490"/>
      <c r="F3" s="490"/>
      <c r="G3" s="490"/>
      <c r="H3" s="490"/>
      <c r="I3" s="490"/>
      <c r="J3" s="491"/>
      <c r="K3" s="177"/>
    </row>
    <row r="4" spans="1:11" ht="38.25" thickBot="1" x14ac:dyDescent="0.4">
      <c r="B4" s="492"/>
      <c r="C4" s="493"/>
      <c r="D4" s="493"/>
      <c r="E4" s="493"/>
      <c r="F4" s="493"/>
      <c r="G4" s="493"/>
      <c r="H4" s="366" t="s">
        <v>84</v>
      </c>
      <c r="I4" s="367" t="s">
        <v>102</v>
      </c>
      <c r="J4" s="368" t="s">
        <v>85</v>
      </c>
      <c r="K4" s="178"/>
    </row>
    <row r="5" spans="1:11" ht="46.5" customHeight="1" x14ac:dyDescent="0.35">
      <c r="B5" s="494" t="s">
        <v>173</v>
      </c>
      <c r="C5" s="495"/>
      <c r="D5" s="495"/>
      <c r="E5" s="495"/>
      <c r="F5" s="495"/>
      <c r="G5" s="495"/>
      <c r="H5" s="156">
        <f>' О. Ст. Нагоричане, Стрновац'!H83</f>
        <v>0</v>
      </c>
      <c r="I5" s="156">
        <f>H5*10%</f>
        <v>0</v>
      </c>
      <c r="J5" s="113">
        <f>H5+I5</f>
        <v>0</v>
      </c>
      <c r="K5" s="179"/>
    </row>
    <row r="6" spans="1:11" ht="46.5" customHeight="1" thickBot="1" x14ac:dyDescent="0.4">
      <c r="B6" s="496" t="s">
        <v>176</v>
      </c>
      <c r="C6" s="497"/>
      <c r="D6" s="497"/>
      <c r="E6" s="497"/>
      <c r="F6" s="497"/>
      <c r="G6" s="497"/>
      <c r="H6" s="187">
        <f>'О. Ст. Нагоричане, Трендајловци'!H94</f>
        <v>0</v>
      </c>
      <c r="I6" s="156">
        <f>H6*10%</f>
        <v>0</v>
      </c>
      <c r="J6" s="113">
        <f>H6+I6</f>
        <v>0</v>
      </c>
      <c r="K6" s="179"/>
    </row>
    <row r="7" spans="1:11" ht="24" customHeight="1" thickBot="1" x14ac:dyDescent="0.4">
      <c r="B7" s="500" t="s">
        <v>113</v>
      </c>
      <c r="C7" s="501"/>
      <c r="D7" s="501"/>
      <c r="E7" s="501"/>
      <c r="F7" s="501"/>
      <c r="G7" s="501"/>
      <c r="H7" s="337">
        <f>SUM(H5:H6)</f>
        <v>0</v>
      </c>
      <c r="I7" s="337">
        <f>SUM(I5:I6)</f>
        <v>0</v>
      </c>
      <c r="J7" s="337">
        <f>SUM(J5:J6)</f>
        <v>0</v>
      </c>
      <c r="K7" s="179"/>
    </row>
    <row r="8" spans="1:11" ht="30" customHeight="1" thickBot="1" x14ac:dyDescent="0.4">
      <c r="B8" s="494" t="s">
        <v>172</v>
      </c>
      <c r="C8" s="495"/>
      <c r="D8" s="495"/>
      <c r="E8" s="495"/>
      <c r="F8" s="495"/>
      <c r="G8" s="495"/>
      <c r="H8" s="187">
        <f>' О. Ранковце, улица 2'!H71</f>
        <v>0</v>
      </c>
      <c r="I8" s="187">
        <f>H8*10%</f>
        <v>0</v>
      </c>
      <c r="J8" s="113">
        <f>H8+I8</f>
        <v>0</v>
      </c>
      <c r="K8" s="179"/>
    </row>
    <row r="9" spans="1:11" ht="30.75" customHeight="1" thickBot="1" x14ac:dyDescent="0.4">
      <c r="B9" s="498" t="s">
        <v>118</v>
      </c>
      <c r="C9" s="499"/>
      <c r="D9" s="499"/>
      <c r="E9" s="499"/>
      <c r="F9" s="499"/>
      <c r="G9" s="499"/>
      <c r="H9" s="337">
        <f>SUM(H8:H8)</f>
        <v>0</v>
      </c>
      <c r="I9" s="337">
        <f t="shared" ref="I9:J9" si="0">SUM(I8:I8)</f>
        <v>0</v>
      </c>
      <c r="J9" s="337">
        <f t="shared" si="0"/>
        <v>0</v>
      </c>
      <c r="K9" s="179"/>
    </row>
    <row r="10" spans="1:11" ht="30.75" customHeight="1" thickBot="1" x14ac:dyDescent="0.4">
      <c r="B10" s="502" t="s">
        <v>223</v>
      </c>
      <c r="C10" s="503"/>
      <c r="D10" s="503"/>
      <c r="E10" s="503"/>
      <c r="F10" s="503"/>
      <c r="G10" s="503"/>
      <c r="H10" s="188">
        <f>H7+H9</f>
        <v>0</v>
      </c>
      <c r="I10" s="188">
        <f>I7+I9</f>
        <v>0</v>
      </c>
      <c r="J10" s="116">
        <f>J7+J9</f>
        <v>0</v>
      </c>
      <c r="K10" s="179"/>
    </row>
    <row r="13" spans="1:11" customFormat="1" ht="24.95" customHeight="1" x14ac:dyDescent="0.35">
      <c r="A13" s="53"/>
      <c r="B13" s="80"/>
      <c r="C13" s="80"/>
      <c r="D13" s="504" t="s">
        <v>79</v>
      </c>
      <c r="E13" s="504"/>
      <c r="F13" s="504"/>
      <c r="G13" s="504"/>
      <c r="H13" s="86"/>
    </row>
    <row r="14" spans="1:11" customFormat="1" ht="24.95" customHeight="1" x14ac:dyDescent="0.35">
      <c r="A14" s="53"/>
      <c r="B14" s="80"/>
      <c r="C14" s="80"/>
      <c r="D14" s="504" t="s">
        <v>80</v>
      </c>
      <c r="E14" s="504"/>
      <c r="F14" s="504"/>
      <c r="G14" s="504"/>
      <c r="H14" s="86"/>
    </row>
    <row r="15" spans="1:11" customFormat="1" ht="50.1" customHeight="1" x14ac:dyDescent="0.35">
      <c r="A15" s="53"/>
      <c r="B15" s="80"/>
      <c r="C15" s="80"/>
      <c r="D15" s="505" t="s">
        <v>81</v>
      </c>
      <c r="E15" s="505"/>
      <c r="F15" s="505"/>
      <c r="G15" s="505"/>
      <c r="H15" s="86"/>
    </row>
  </sheetData>
  <mergeCells count="12">
    <mergeCell ref="D14:G14"/>
    <mergeCell ref="D15:G15"/>
    <mergeCell ref="B9:G9"/>
    <mergeCell ref="B7:G7"/>
    <mergeCell ref="B10:G10"/>
    <mergeCell ref="B8:G8"/>
    <mergeCell ref="D13:G13"/>
    <mergeCell ref="B2:J2"/>
    <mergeCell ref="B3:J3"/>
    <mergeCell ref="B4:G4"/>
    <mergeCell ref="B5:G5"/>
    <mergeCell ref="B6:G6"/>
  </mergeCells>
  <pageMargins left="0.70866141732283472" right="0.70866141732283472" top="0.74803149606299213" bottom="0.74803149606299213" header="0.31496062992125984" footer="0.31496062992125984"/>
  <pageSetup paperSize="9" scale="53" fitToHeight="0" orientation="portrait" r:id="rId1"/>
  <headerFooter>
    <oddHeader>&amp;LРекапитулар&amp;CТ8 дел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 О. Ст. Нагоричане, Стрновац</vt:lpstr>
      <vt:lpstr>О. Ст. Нагоричане, Трендајловци</vt:lpstr>
      <vt:lpstr> О. Ранковце, улица 2</vt:lpstr>
      <vt:lpstr>Тендер 8-Дел 4-Рекапитулар </vt:lpstr>
      <vt:lpstr>' О. Ранковце, улица 2'!Print_Area</vt:lpstr>
      <vt:lpstr>' О. Ст. Нагоричане, Стрновац'!Print_Area</vt:lpstr>
      <vt:lpstr>'О. Ст. Нагоричане, Трендајловци'!Print_Area</vt:lpstr>
      <vt:lpstr>'Тендер 8-Дел 4-Рекапитулар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PIU_MK_1113@hotmail.com</dc:creator>
  <cp:lastModifiedBy>Irina Temelkovska</cp:lastModifiedBy>
  <cp:lastPrinted>2024-02-07T10:55:58Z</cp:lastPrinted>
  <dcterms:created xsi:type="dcterms:W3CDTF">2023-11-20T10:22:29Z</dcterms:created>
  <dcterms:modified xsi:type="dcterms:W3CDTF">2024-02-07T10:56:12Z</dcterms:modified>
</cp:coreProperties>
</file>